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для сайта\ПП рф 24\"/>
    </mc:Choice>
  </mc:AlternateContent>
  <xr:revisionPtr revIDLastSave="0" documentId="13_ncr:1_{EFAF9142-A9B7-48F6-A079-2E1229DB0F6E}" xr6:coauthVersionLast="47" xr6:coauthVersionMax="47" xr10:uidLastSave="{00000000-0000-0000-0000-000000000000}"/>
  <bookViews>
    <workbookView xWindow="-120" yWindow="-120" windowWidth="19440" windowHeight="15000" firstSheet="7" activeTab="11" xr2:uid="{00000000-000D-0000-FFFF-FFFF00000000}"/>
  </bookViews>
  <sheets>
    <sheet name="Январь 2021" sheetId="1" r:id="rId1"/>
    <sheet name="Февраль 2021" sheetId="2" r:id="rId2"/>
    <sheet name="Март 2021" sheetId="3" r:id="rId3"/>
    <sheet name="Апрель 2021" sheetId="4" r:id="rId4"/>
    <sheet name="Май 2021" sheetId="5" r:id="rId5"/>
    <sheet name="Июнь 2021" sheetId="6" r:id="rId6"/>
    <sheet name="Июль 2021" sheetId="7" r:id="rId7"/>
    <sheet name="Август 2021" sheetId="8" r:id="rId8"/>
    <sheet name="Сентябрь 2021" sheetId="9" r:id="rId9"/>
    <sheet name="Октябрь 2021" sheetId="10" r:id="rId10"/>
    <sheet name="Ноябрь 2021" sheetId="11" r:id="rId11"/>
    <sheet name="Декабрь 2021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7" hidden="1">'Август 2021'!$A$6:$J$6</definedName>
    <definedName name="_xlnm._FilterDatabase" localSheetId="11" hidden="1">'Декабрь 2021'!$A$6:$J$6</definedName>
    <definedName name="_xlnm._FilterDatabase" localSheetId="5" hidden="1">'Июнь 2021'!$A$6:$J$6</definedName>
    <definedName name="_xlnm._FilterDatabase" localSheetId="4" hidden="1">'Май 2021'!$A$6:$J$20</definedName>
    <definedName name="_xlnm._FilterDatabase" localSheetId="10" hidden="1">'Ноябрь 2021'!$A$6:$J$6</definedName>
    <definedName name="_xlnm._FilterDatabase" localSheetId="9" hidden="1">'Октябрь 2021'!$A$6:$J$6</definedName>
    <definedName name="_xlnm._FilterDatabase" localSheetId="8" hidden="1">'Сентябрь 2021'!$A$6:$J$6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9" l="1"/>
  <c r="D24" i="9"/>
  <c r="D22" i="9"/>
  <c r="D21" i="9"/>
  <c r="D20" i="9"/>
  <c r="D19" i="9"/>
  <c r="D18" i="9"/>
  <c r="D17" i="9"/>
  <c r="D16" i="9"/>
  <c r="D15" i="9"/>
  <c r="D8" i="9"/>
  <c r="D18" i="5" l="1"/>
  <c r="D17" i="5"/>
  <c r="D16" i="5"/>
  <c r="D8" i="5"/>
  <c r="D13" i="5"/>
  <c r="D7" i="5"/>
  <c r="D15" i="5"/>
  <c r="D14" i="5"/>
  <c r="D10" i="5"/>
  <c r="D9" i="5"/>
  <c r="D12" i="5"/>
  <c r="D11" i="5"/>
  <c r="D15" i="3" l="1"/>
  <c r="D14" i="3"/>
  <c r="D13" i="3"/>
  <c r="D12" i="3"/>
  <c r="D11" i="3"/>
  <c r="D10" i="3"/>
  <c r="D9" i="3"/>
  <c r="D8" i="3"/>
  <c r="D7" i="3"/>
  <c r="D54" i="2" l="1"/>
  <c r="D53" i="2"/>
  <c r="D10" i="1"/>
  <c r="D9" i="1"/>
  <c r="D8" i="1"/>
  <c r="D7" i="1"/>
  <c r="E4" i="1"/>
  <c r="E4" i="2" s="1"/>
</calcChain>
</file>

<file path=xl/sharedStrings.xml><?xml version="1.0" encoding="utf-8"?>
<sst xmlns="http://schemas.openxmlformats.org/spreadsheetml/2006/main" count="1233" uniqueCount="154">
  <si>
    <t>п.19 пп.г (абзац 9) ПП РФ №24 от 21.01.2004г.</t>
  </si>
  <si>
    <t>Объект</t>
  </si>
  <si>
    <t>Наружные сети</t>
  </si>
  <si>
    <t>ВЛЭП 6 кВ ВВОД 1,2 Авиапорт -1,2 п/с ХЮрях-ЦРП1</t>
  </si>
  <si>
    <t>ВЛ-6(10) кВ на металлических и ж/б опорах</t>
  </si>
  <si>
    <t>Авиапорт -1,2</t>
  </si>
  <si>
    <t>Заземляющие устройства ВЛ</t>
  </si>
  <si>
    <t>ТО</t>
  </si>
  <si>
    <t xml:space="preserve">ВЛЭП 6 кВ </t>
  </si>
  <si>
    <t>ТП Автобаза -КТП ПДО</t>
  </si>
  <si>
    <t>СИП 3*50</t>
  </si>
  <si>
    <t xml:space="preserve">КЛЭП 6 кВ </t>
  </si>
  <si>
    <t>КЛ-6(10) кВ, проложенная в земле</t>
  </si>
  <si>
    <t xml:space="preserve">ААБл3*70 </t>
  </si>
  <si>
    <t>Концевая разделка силовых КЛ 6(10) и 0,4 кВ</t>
  </si>
  <si>
    <t>Заземляющие устройства ПС, РУ</t>
  </si>
  <si>
    <t xml:space="preserve">№ </t>
  </si>
  <si>
    <t>Место установки (принадлежность)</t>
  </si>
  <si>
    <t>Наименование (описание оборудования)</t>
  </si>
  <si>
    <t>Диспетчерские</t>
  </si>
  <si>
    <t>Тип, марка</t>
  </si>
  <si>
    <t>Код</t>
  </si>
  <si>
    <t>Кол-во обния</t>
  </si>
  <si>
    <t>ТП СВОД</t>
  </si>
  <si>
    <t>Трансформатор силовой 6(10)\0,4 кВ 630 кВА</t>
  </si>
  <si>
    <t>Трансформатор силовой 6(10)\0,4 кВ 250 кВА</t>
  </si>
  <si>
    <t>Вводное устройство 6(10) кВ</t>
  </si>
  <si>
    <t>ЦРП2-ТП РЭМ</t>
  </si>
  <si>
    <t>ААБл3*95</t>
  </si>
  <si>
    <t>КТП ПДО- ТП АТБ</t>
  </si>
  <si>
    <t>ТП АТБ-ТП Ангар</t>
  </si>
  <si>
    <t xml:space="preserve">ААБл3*120 </t>
  </si>
  <si>
    <t>ТП Свод- КТПн РСП</t>
  </si>
  <si>
    <t>ТП Свод- ТП3</t>
  </si>
  <si>
    <t xml:space="preserve">ААПл3*70 </t>
  </si>
  <si>
    <t>за</t>
  </si>
  <si>
    <t>ВЫПОЛНЕНИЕ ПЛАН-ГРАФИКА ПЛАНОВО-ПРЕДУПРЕДИТЕЛЬНОГО РЕМОНТА ЭЛЕКТРОТЕХНИЧЕСКОГО ОБОРУДОВАНИЯ ООО СК "ГЭС"</t>
  </si>
  <si>
    <t>Вид ремонта</t>
  </si>
  <si>
    <t>Выполнение факт.</t>
  </si>
  <si>
    <t>Кюпцы</t>
  </si>
  <si>
    <t>ПП 110 кВ "Кюпцы"</t>
  </si>
  <si>
    <t>Разьеденитель 110 кВ</t>
  </si>
  <si>
    <t>РЛ-119-1</t>
  </si>
  <si>
    <t>РГ 10-110.II/1000УХЛ1</t>
  </si>
  <si>
    <t>РЛ-119-2</t>
  </si>
  <si>
    <t>РГ 10-110.II/1000УХЛ2</t>
  </si>
  <si>
    <t>Разрядники 110 кВ</t>
  </si>
  <si>
    <t>ОПН-110</t>
  </si>
  <si>
    <t>Блок высокочастотного заграждения с конденсаторами связи 110кВ</t>
  </si>
  <si>
    <t>КС-110 кВ Л-119-1</t>
  </si>
  <si>
    <t>Блок Б 110 90 А Самара</t>
  </si>
  <si>
    <t>КС-110 кВ Л-119-2</t>
  </si>
  <si>
    <t>Трансформаторы измерительные 110 кВ</t>
  </si>
  <si>
    <t>ТН-110</t>
  </si>
  <si>
    <t>ТРГ-110-В-121</t>
  </si>
  <si>
    <t>Выключатель масляный 110 кВ</t>
  </si>
  <si>
    <t>В-121</t>
  </si>
  <si>
    <t>РЛ121</t>
  </si>
  <si>
    <t>КС-110 кВ Л-121</t>
  </si>
  <si>
    <t>Сборные шины 110кВ, изоляторы</t>
  </si>
  <si>
    <t>Устройства РЗА ПС-35кВ</t>
  </si>
  <si>
    <t>Система ТМ и ВЧ связи ПС-110кВ</t>
  </si>
  <si>
    <t>Источник резервного питания цепе РЗА с аккум. для ПС и ПП</t>
  </si>
  <si>
    <t>Батарея аккум</t>
  </si>
  <si>
    <t>Эл.отопитель</t>
  </si>
  <si>
    <t xml:space="preserve">Отопление </t>
  </si>
  <si>
    <t>Щит управления наружным освещением (с фотореле)</t>
  </si>
  <si>
    <t>Освещение наруж</t>
  </si>
  <si>
    <t>Наружной установки с лампами накаливания Арматура осветительная</t>
  </si>
  <si>
    <t>Осветительный щиток</t>
  </si>
  <si>
    <t>Освещение внутр</t>
  </si>
  <si>
    <t>Внутренней установки с люминисцент. лампами Арматура осветительная</t>
  </si>
  <si>
    <t>БРХ (ПРА, эл.пров, ЭД, эл.светильники)</t>
  </si>
  <si>
    <t>ТСН</t>
  </si>
  <si>
    <t>Трансформатор силовой 6(10)\0,4 кВ до 100 кВА</t>
  </si>
  <si>
    <t>Распредустройство 0,4 кВ</t>
  </si>
  <si>
    <t>ТР</t>
  </si>
  <si>
    <t>Усть-Мая</t>
  </si>
  <si>
    <t>ВЛ 6 кВ Связь-ПС</t>
  </si>
  <si>
    <t>Ф-12 Связь-ПС</t>
  </si>
  <si>
    <t>Ф-12Связь-ПС</t>
  </si>
  <si>
    <t>ВЛЭП 6 кВ ВВОД 1,2 Туймаада -1,2 п/с ХЮрях-ЦРП2</t>
  </si>
  <si>
    <t>Туймаада-1,2</t>
  </si>
  <si>
    <t>АС-95</t>
  </si>
  <si>
    <t>ААБл3*50</t>
  </si>
  <si>
    <t>ЦРП1 -КТПн1</t>
  </si>
  <si>
    <t>АС50</t>
  </si>
  <si>
    <t>ТП ЗДО-КТПн КДП2</t>
  </si>
  <si>
    <t>ТП ЗДО-КТПн КДП1</t>
  </si>
  <si>
    <t>ТП Свод- ТП17</t>
  </si>
  <si>
    <t>ЦРП1- ТП УТО17</t>
  </si>
  <si>
    <t>ААБл3*150</t>
  </si>
  <si>
    <t>ЦРП1</t>
  </si>
  <si>
    <t>ЦРП-1</t>
  </si>
  <si>
    <t>Трансформатор силовой 6(10)\0,4 кВ 400 кВА</t>
  </si>
  <si>
    <t>ТМ400/6</t>
  </si>
  <si>
    <t>КТП-2</t>
  </si>
  <si>
    <t>ТП ЗДО- ТП Автобаза</t>
  </si>
  <si>
    <t>ТП3-ТП БПРМ52</t>
  </si>
  <si>
    <t>ТП Свод- ТП Пождепо</t>
  </si>
  <si>
    <t>535б</t>
  </si>
  <si>
    <t>536б</t>
  </si>
  <si>
    <t>ТП17-ТП БПРМ232</t>
  </si>
  <si>
    <t>ВЛЭП 6 кВ ВВОД 1 ТП Северная -СВОД</t>
  </si>
  <si>
    <t>ВЛ-6(10) кВ дерево на ж/б пасынках</t>
  </si>
  <si>
    <t>Северная</t>
  </si>
  <si>
    <t>АС-50</t>
  </si>
  <si>
    <t xml:space="preserve">ВЛЭП 6 кВ отпайка </t>
  </si>
  <si>
    <t>Северная ТП-3 до БПРМ-52</t>
  </si>
  <si>
    <t>ТП ГСМ</t>
  </si>
  <si>
    <t>ТМ-400/6</t>
  </si>
  <si>
    <t>Трансформатор силовой 6(10)\0,4 кВ 160 кВА</t>
  </si>
  <si>
    <t>ТМ-160/6</t>
  </si>
  <si>
    <t>КТП ПОБ</t>
  </si>
  <si>
    <t>ТМГ-250/6</t>
  </si>
  <si>
    <t>ВНА-10/630-242</t>
  </si>
  <si>
    <t>ТП ЦК-ТП2  с отпайкой на КТП ПДО</t>
  </si>
  <si>
    <t>КТП Гр.Терм-ТП ГСМ</t>
  </si>
  <si>
    <t>ТП Автобаза -ТП АТБ</t>
  </si>
  <si>
    <t>ААБл3*120</t>
  </si>
  <si>
    <t>КТП ПДО</t>
  </si>
  <si>
    <t>ТП ЗДО</t>
  </si>
  <si>
    <t>ААлУ 3*120</t>
  </si>
  <si>
    <t>КТП ПОБ - ТП ГСМ</t>
  </si>
  <si>
    <t>ТП Ангар</t>
  </si>
  <si>
    <t>ТП АТБ</t>
  </si>
  <si>
    <t>ТП Автобаза</t>
  </si>
  <si>
    <t>ЗР-10У3</t>
  </si>
  <si>
    <t xml:space="preserve"> ЦРП1 - ТП ЦК</t>
  </si>
  <si>
    <t>ТП УТО</t>
  </si>
  <si>
    <t>ТП-17</t>
  </si>
  <si>
    <t>ТП РЭМ</t>
  </si>
  <si>
    <t>ТП Пождепо</t>
  </si>
  <si>
    <t>ЦРП2</t>
  </si>
  <si>
    <t>ЦРП-2</t>
  </si>
  <si>
    <t>ТП УТО-ТП ЗДО</t>
  </si>
  <si>
    <t>ААШБлУ3*70</t>
  </si>
  <si>
    <t>КТП КДП-1</t>
  </si>
  <si>
    <t>КТП КДП-2</t>
  </si>
  <si>
    <t>Трансформаторные подстанции</t>
  </si>
  <si>
    <t>ТМГ-400/6</t>
  </si>
  <si>
    <t>1Т</t>
  </si>
  <si>
    <t>ТМ-250/6</t>
  </si>
  <si>
    <t>КТП РСП</t>
  </si>
  <si>
    <t>ВЛЭП 6 кВ</t>
  </si>
  <si>
    <t>отпайка на КТПн ПОБ (ТП ЦК-ТП2 )</t>
  </si>
  <si>
    <t>ТП-3</t>
  </si>
  <si>
    <t>АВР</t>
  </si>
  <si>
    <t>ПС 110 кВ "Усть-Мая" ОРУ 110 кВ</t>
  </si>
  <si>
    <t>2Т</t>
  </si>
  <si>
    <t>ТМН-6300</t>
  </si>
  <si>
    <t>Трансформатор силовой 110 кВ до 16000 кВА</t>
  </si>
  <si>
    <t>КР</t>
  </si>
  <si>
    <t>КТП1-КТП4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</si>
</sst>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-* #,##0.00[$€-1]_-;\-* #,##0.00[$€-1]_-;_-* &quot;-&quot;??[$€-1]_-"/>
    <numFmt numFmtId="166" formatCode="[$-419]mmmm\ yyyy;@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sz val="11"/>
      <color rgb="FF0061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0" borderId="0"/>
    <xf numFmtId="49" fontId="6" fillId="0" borderId="0" applyBorder="0">
      <alignment vertical="top"/>
    </xf>
    <xf numFmtId="0" fontId="7" fillId="0" borderId="0"/>
    <xf numFmtId="165" fontId="7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6" fillId="0" borderId="1" applyNumberFormat="0" applyAlignment="0">
      <protection locked="0"/>
    </xf>
    <xf numFmtId="164" fontId="8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6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0" fillId="4" borderId="2" applyNumberFormat="0">
      <alignment horizontal="center" vertical="center"/>
    </xf>
    <xf numFmtId="0" fontId="13" fillId="5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6" fillId="0" borderId="0" applyBorder="0">
      <alignment vertical="top"/>
    </xf>
    <xf numFmtId="0" fontId="1" fillId="0" borderId="0"/>
    <xf numFmtId="0" fontId="1" fillId="0" borderId="0"/>
    <xf numFmtId="0" fontId="22" fillId="6" borderId="0" applyNumberFormat="0" applyBorder="0" applyAlignment="0">
      <alignment horizontal="left" vertical="center"/>
    </xf>
    <xf numFmtId="0" fontId="22" fillId="6" borderId="0" applyNumberFormat="0" applyBorder="0" applyAlignment="0">
      <alignment horizontal="left" vertical="center"/>
    </xf>
    <xf numFmtId="0" fontId="3" fillId="0" borderId="0">
      <alignment horizontal="left" vertical="center"/>
    </xf>
    <xf numFmtId="49" fontId="6" fillId="6" borderId="0" applyBorder="0">
      <alignment vertical="top"/>
    </xf>
    <xf numFmtId="49" fontId="6" fillId="6" borderId="0" applyBorder="0">
      <alignment vertical="top"/>
    </xf>
    <xf numFmtId="0" fontId="28" fillId="7" borderId="0" applyNumberFormat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1" applyFont="1" applyFill="1" applyAlignment="1">
      <alignment horizontal="right"/>
    </xf>
    <xf numFmtId="0" fontId="25" fillId="0" borderId="0" xfId="0" applyFont="1"/>
    <xf numFmtId="1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right"/>
    </xf>
    <xf numFmtId="166" fontId="27" fillId="0" borderId="0" xfId="0" applyNumberFormat="1" applyFont="1" applyAlignment="1">
      <alignment horizontal="left"/>
    </xf>
    <xf numFmtId="14" fontId="27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2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3" xfId="45" applyFont="1" applyFill="1" applyBorder="1"/>
    <xf numFmtId="0" fontId="2" fillId="0" borderId="3" xfId="0" applyFont="1" applyFill="1" applyBorder="1" applyAlignment="1">
      <alignment horizontal="left"/>
    </xf>
    <xf numFmtId="0" fontId="4" fillId="0" borderId="3" xfId="45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14" fontId="0" fillId="0" borderId="0" xfId="0" applyNumberFormat="1" applyFont="1"/>
    <xf numFmtId="0" fontId="30" fillId="2" borderId="3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vertical="center"/>
    </xf>
    <xf numFmtId="0" fontId="30" fillId="2" borderId="3" xfId="0" applyFont="1" applyFill="1" applyBorder="1" applyAlignment="1">
      <alignment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 wrapText="1"/>
    </xf>
    <xf numFmtId="14" fontId="31" fillId="2" borderId="3" xfId="0" applyNumberFormat="1" applyFont="1" applyFill="1" applyBorder="1" applyAlignment="1">
      <alignment horizontal="center" vertical="center" wrapText="1"/>
    </xf>
    <xf numFmtId="0" fontId="32" fillId="0" borderId="3" xfId="0" applyFont="1" applyBorder="1"/>
    <xf numFmtId="0" fontId="32" fillId="0" borderId="3" xfId="0" applyFont="1" applyBorder="1" applyAlignment="1">
      <alignment horizontal="center"/>
    </xf>
    <xf numFmtId="0" fontId="31" fillId="2" borderId="3" xfId="0" applyFont="1" applyFill="1" applyBorder="1" applyAlignment="1">
      <alignment horizontal="left" vertical="center"/>
    </xf>
    <xf numFmtId="0" fontId="3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wrapText="1"/>
    </xf>
    <xf numFmtId="0" fontId="32" fillId="0" borderId="3" xfId="0" applyFont="1" applyBorder="1" applyAlignment="1">
      <alignment horizontal="left" wrapText="1"/>
    </xf>
    <xf numFmtId="0" fontId="31" fillId="2" borderId="3" xfId="0" applyFont="1" applyFill="1" applyBorder="1" applyAlignment="1">
      <alignment horizontal="center" vertical="center" wrapText="1"/>
    </xf>
    <xf numFmtId="14" fontId="32" fillId="0" borderId="3" xfId="0" applyNumberFormat="1" applyFont="1" applyBorder="1" applyAlignment="1">
      <alignment horizontal="center" wrapText="1"/>
    </xf>
    <xf numFmtId="0" fontId="31" fillId="0" borderId="3" xfId="0" applyFont="1" applyBorder="1" applyAlignment="1">
      <alignment vertical="center" wrapText="1"/>
    </xf>
    <xf numFmtId="14" fontId="32" fillId="0" borderId="3" xfId="0" applyNumberFormat="1" applyFont="1" applyBorder="1" applyAlignment="1">
      <alignment horizontal="center"/>
    </xf>
    <xf numFmtId="0" fontId="31" fillId="0" borderId="3" xfId="0" applyFont="1" applyBorder="1" applyAlignment="1">
      <alignment horizontal="center" vertical="center" wrapText="1"/>
    </xf>
    <xf numFmtId="14" fontId="27" fillId="0" borderId="0" xfId="0" applyNumberFormat="1" applyFont="1" applyAlignment="1">
      <alignment horizontal="center"/>
    </xf>
    <xf numFmtId="0" fontId="31" fillId="0" borderId="3" xfId="0" applyFont="1" applyBorder="1" applyAlignment="1">
      <alignment horizontal="left" vertical="center" wrapText="1"/>
    </xf>
    <xf numFmtId="0" fontId="26" fillId="2" borderId="0" xfId="1" applyFont="1" applyFill="1" applyAlignment="1">
      <alignment horizontal="center"/>
    </xf>
    <xf numFmtId="0" fontId="32" fillId="0" borderId="0" xfId="0" applyFont="1" applyAlignment="1">
      <alignment horizontal="left"/>
    </xf>
    <xf numFmtId="14" fontId="32" fillId="0" borderId="3" xfId="0" applyNumberFormat="1" applyFont="1" applyBorder="1" applyAlignment="1">
      <alignment horizontal="left" wrapText="1"/>
    </xf>
    <xf numFmtId="0" fontId="30" fillId="0" borderId="3" xfId="0" applyFont="1" applyBorder="1" applyAlignment="1">
      <alignment horizontal="left"/>
    </xf>
    <xf numFmtId="0" fontId="30" fillId="0" borderId="3" xfId="0" applyFont="1" applyBorder="1" applyAlignment="1">
      <alignment horizontal="left" wrapText="1"/>
    </xf>
    <xf numFmtId="0" fontId="31" fillId="2" borderId="3" xfId="0" applyFont="1" applyFill="1" applyBorder="1" applyAlignment="1">
      <alignment horizontal="left"/>
    </xf>
    <xf numFmtId="14" fontId="31" fillId="2" borderId="3" xfId="0" applyNumberFormat="1" applyFont="1" applyFill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31" fillId="2" borderId="3" xfId="0" applyFont="1" applyFill="1" applyBorder="1" applyAlignment="1">
      <alignment horizontal="left" wrapText="1"/>
    </xf>
    <xf numFmtId="0" fontId="31" fillId="0" borderId="3" xfId="0" applyFont="1" applyFill="1" applyBorder="1" applyAlignment="1">
      <alignment horizontal="left" wrapText="1"/>
    </xf>
    <xf numFmtId="14" fontId="32" fillId="0" borderId="3" xfId="0" applyNumberFormat="1" applyFont="1" applyFill="1" applyBorder="1" applyAlignment="1">
      <alignment horizontal="left" wrapText="1"/>
    </xf>
    <xf numFmtId="0" fontId="32" fillId="0" borderId="3" xfId="0" applyFont="1" applyFill="1" applyBorder="1" applyAlignment="1">
      <alignment horizontal="left" wrapText="1"/>
    </xf>
    <xf numFmtId="0" fontId="31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/>
    </xf>
    <xf numFmtId="14" fontId="32" fillId="0" borderId="3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14" fontId="32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</cellXfs>
  <cellStyles count="46">
    <cellStyle name=" 1" xfId="3" xr:uid="{00000000-0005-0000-0000-000000000000}"/>
    <cellStyle name=" 1 2" xfId="4" xr:uid="{00000000-0005-0000-0000-000001000000}"/>
    <cellStyle name=" 1_Stage1" xfId="5" xr:uid="{00000000-0005-0000-0000-000002000000}"/>
    <cellStyle name="_Model_RAB Мой_PR.PROG.WARM.NOTCOMBI.2012.2.16_v1.4(04.04.11) " xfId="6" xr:uid="{00000000-0005-0000-0000-000003000000}"/>
    <cellStyle name="_Model_RAB Мой_Книга2_PR.PROG.WARM.NOTCOMBI.2012.2.16_v1.4(04.04.11) " xfId="7" xr:uid="{00000000-0005-0000-0000-000004000000}"/>
    <cellStyle name="_Model_RAB_MRSK_svod_PR.PROG.WARM.NOTCOMBI.2012.2.16_v1.4(04.04.11) " xfId="8" xr:uid="{00000000-0005-0000-0000-000005000000}"/>
    <cellStyle name="_Model_RAB_MRSK_svod_Книга2_PR.PROG.WARM.NOTCOMBI.2012.2.16_v1.4(04.04.11) " xfId="9" xr:uid="{00000000-0005-0000-0000-000006000000}"/>
    <cellStyle name="_МОДЕЛЬ_1 (2)_PR.PROG.WARM.NOTCOMBI.2012.2.16_v1.4(04.04.11) " xfId="10" xr:uid="{00000000-0005-0000-0000-000007000000}"/>
    <cellStyle name="_МОДЕЛЬ_1 (2)_Книга2_PR.PROG.WARM.NOTCOMBI.2012.2.16_v1.4(04.04.11) " xfId="11" xr:uid="{00000000-0005-0000-0000-000008000000}"/>
    <cellStyle name="_пр 5 тариф RAB_PR.PROG.WARM.NOTCOMBI.2012.2.16_v1.4(04.04.11) " xfId="12" xr:uid="{00000000-0005-0000-0000-000009000000}"/>
    <cellStyle name="_пр 5 тариф RAB_Книга2_PR.PROG.WARM.NOTCOMBI.2012.2.16_v1.4(04.04.11) " xfId="13" xr:uid="{00000000-0005-0000-0000-00000A000000}"/>
    <cellStyle name="_Расчет RAB_22072008_PR.PROG.WARM.NOTCOMBI.2012.2.16_v1.4(04.04.11) " xfId="14" xr:uid="{00000000-0005-0000-0000-00000B000000}"/>
    <cellStyle name="_Расчет RAB_22072008_Книга2_PR.PROG.WARM.NOTCOMBI.2012.2.16_v1.4(04.04.11) " xfId="15" xr:uid="{00000000-0005-0000-0000-00000C000000}"/>
    <cellStyle name="_Расчет RAB_Лен и МОЭСК_с 2010 года_14.04.2009_со сглаж_version 3.0_без ФСК_PR.PROG.WARM.NOTCOMBI.2012.2.16_v1.4(04.04.11) " xfId="16" xr:uid="{00000000-0005-0000-0000-00000D000000}"/>
    <cellStyle name="_Расчет RAB_Лен и МОЭСК_с 2010 года_14.04.2009_со сглаж_version 3.0_без ФСК_Книга2_PR.PROG.WARM.NOTCOMBI.2012.2.16_v1.4(04.04.11) " xfId="17" xr:uid="{00000000-0005-0000-0000-00000E000000}"/>
    <cellStyle name="Cells 2" xfId="18" xr:uid="{00000000-0005-0000-0000-00000F000000}"/>
    <cellStyle name="Currency [0]" xfId="19" xr:uid="{00000000-0005-0000-0000-000010000000}"/>
    <cellStyle name="Currency2" xfId="20" xr:uid="{00000000-0005-0000-0000-000011000000}"/>
    <cellStyle name="Followed Hyperlink" xfId="21" xr:uid="{00000000-0005-0000-0000-000012000000}"/>
    <cellStyle name="Header 3" xfId="22" xr:uid="{00000000-0005-0000-0000-000013000000}"/>
    <cellStyle name="Hyperlink" xfId="23" xr:uid="{00000000-0005-0000-0000-000014000000}"/>
    <cellStyle name="normal" xfId="24" xr:uid="{00000000-0005-0000-0000-000015000000}"/>
    <cellStyle name="Normal1" xfId="25" xr:uid="{00000000-0005-0000-0000-000016000000}"/>
    <cellStyle name="Normal2" xfId="26" xr:uid="{00000000-0005-0000-0000-000017000000}"/>
    <cellStyle name="Percent1" xfId="27" xr:uid="{00000000-0005-0000-0000-000018000000}"/>
    <cellStyle name="Title 4" xfId="28" xr:uid="{00000000-0005-0000-0000-000019000000}"/>
    <cellStyle name="Ввод  2" xfId="29" xr:uid="{00000000-0005-0000-0000-00001A000000}"/>
    <cellStyle name="Гиперссылка" xfId="30" builtinId="8" customBuiltin="1"/>
    <cellStyle name="Гиперссылка 2" xfId="31" xr:uid="{00000000-0005-0000-0000-00001C000000}"/>
    <cellStyle name="Гиперссылка 2 2 2" xfId="32" xr:uid="{00000000-0005-0000-0000-00001D000000}"/>
    <cellStyle name="Гиперссылка 3_EE.OPEN.INFO.MONTH.SB.NOTICE(v1.6g)" xfId="33" xr:uid="{00000000-0005-0000-0000-00001E000000}"/>
    <cellStyle name="Гиперссылка 4 6" xfId="34" xr:uid="{00000000-0005-0000-0000-00001F000000}"/>
    <cellStyle name="Гиперссылка 4_FORMA.6.2.63(v0.7)_" xfId="35" xr:uid="{00000000-0005-0000-0000-000020000000}"/>
    <cellStyle name="Обычный" xfId="0" builtinId="0"/>
    <cellStyle name="Обычный 10" xfId="1" xr:uid="{00000000-0005-0000-0000-000022000000}"/>
    <cellStyle name="Обычный 10 2" xfId="37" xr:uid="{00000000-0005-0000-0000-000023000000}"/>
    <cellStyle name="Обычный 10 3" xfId="36" xr:uid="{00000000-0005-0000-0000-000024000000}"/>
    <cellStyle name="Обычный 14" xfId="38" xr:uid="{00000000-0005-0000-0000-000025000000}"/>
    <cellStyle name="Обычный 15" xfId="39" xr:uid="{00000000-0005-0000-0000-000026000000}"/>
    <cellStyle name="Обычный 2" xfId="2" xr:uid="{00000000-0005-0000-0000-000027000000}"/>
    <cellStyle name="Обычный 2 14" xfId="40" xr:uid="{00000000-0005-0000-0000-000028000000}"/>
    <cellStyle name="Обычный 2 2_EE.OPEN.INFO.MONTH.NET.NOTICE(v.1.3b)" xfId="41" xr:uid="{00000000-0005-0000-0000-000029000000}"/>
    <cellStyle name="Обычный 2_EE.OPEN.INFO.MONTH.NET.NOTICE(v.1.3b)" xfId="42" xr:uid="{00000000-0005-0000-0000-00002A000000}"/>
    <cellStyle name="Обычный 3 3 2" xfId="43" xr:uid="{00000000-0005-0000-0000-00002B000000}"/>
    <cellStyle name="Обычный 3 3_EE.OPEN.INFO.MONTH.NET.NOTICE(v.1.3b)" xfId="44" xr:uid="{00000000-0005-0000-0000-00002C000000}"/>
    <cellStyle name="Хороший" xfId="45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o\&#1041;&#1091;&#1102;&#1085;%20&#1054;&#1040;\&#1055;&#1055;&#1056;%20&#1059;&#1057;&#1058;&#1068;-&#1052;&#1072;&#1103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&#1043;&#1088;&#1072;&#1092;&#1080;&#1082;%20&#1055;&#1055;&#1056;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57;%20&#1088;&#1072;&#1073;&#1086;&#1095;&#1077;&#1075;&#1086;%20&#1089;&#1090;&#1086;&#1083;&#1072;/&#1089;%20&#1088;&#1072;&#1073;&#1086;&#1095;&#1077;&#1075;&#1086;/&#1093;&#1083;&#1072;&#1084;%20&#1089;%20&#1088;&#1072;&#1073;&#1086;&#1095;&#1077;&#1075;&#1086;/&#1043;&#1088;&#1072;&#1092;&#1080;&#1082;%20&#1055;&#1055;&#1056;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96;&#1072;/Desktop/&#1053;&#1086;&#1074;&#1072;&#1103;%20&#1087;&#1072;&#1087;&#1082;&#1072;/&#1087;&#1072;&#1087;&#1082;&#1080;/&#1054;&#1073;&#1088;&#1072;&#1079;&#1094;&#1099;/&#1043;&#1088;&#1072;&#1092;&#1080;&#1082;%20&#1055;&#1055;&#105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ист1"/>
      <sheetName val="Расчет"/>
      <sheetName val="Прил-3"/>
      <sheetName val="Кол-во"/>
      <sheetName val="ГРАФИК ППР"/>
      <sheetName val="Графики"/>
      <sheetName val="таблица 2.1"/>
      <sheetName val="таблица 2.2"/>
    </sheetNames>
    <sheetDataSet>
      <sheetData sheetId="0"/>
      <sheetData sheetId="1"/>
      <sheetData sheetId="2"/>
      <sheetData sheetId="3"/>
      <sheetData sheetId="4">
        <row r="9">
          <cell r="A9" t="str">
            <v>Код</v>
          </cell>
          <cell r="C9" t="str">
            <v>Наименование</v>
          </cell>
          <cell r="D9" t="str">
            <v>Ед. изм</v>
          </cell>
          <cell r="E9" t="str">
            <v xml:space="preserve"> УЕ на 1</v>
          </cell>
        </row>
        <row r="11">
          <cell r="E11" t="str">
            <v xml:space="preserve">ТО </v>
          </cell>
          <cell r="F11" t="str">
            <v>ТР</v>
          </cell>
        </row>
        <row r="12">
          <cell r="C12" t="str">
            <v>Электрические машины U - 6кВ</v>
          </cell>
        </row>
        <row r="13">
          <cell r="A13">
            <v>1</v>
          </cell>
          <cell r="B13">
            <v>200</v>
          </cell>
          <cell r="C13" t="str">
            <v>Эл.двигатели синхронные напряжением 6 кВ, мощностью 800 кВт</v>
          </cell>
          <cell r="D13" t="str">
            <v>шт.</v>
          </cell>
          <cell r="E13">
            <v>15.194000000000001</v>
          </cell>
          <cell r="F13">
            <v>151.93700000000001</v>
          </cell>
        </row>
        <row r="14">
          <cell r="A14">
            <v>2</v>
          </cell>
          <cell r="B14">
            <v>200.2</v>
          </cell>
          <cell r="C14" t="str">
            <v>Эл.двигатели синхронные напряжением 6 кВ, мощностью 800 кВт (установленные в отапливаемых помещениях)</v>
          </cell>
          <cell r="D14" t="str">
            <v>шт.</v>
          </cell>
          <cell r="E14">
            <v>13.939</v>
          </cell>
          <cell r="F14">
            <v>139.392</v>
          </cell>
        </row>
        <row r="15">
          <cell r="A15">
            <v>3</v>
          </cell>
          <cell r="B15">
            <v>200.1</v>
          </cell>
          <cell r="C15" t="str">
            <v>Система возбуждения эл.двигателей синхронных напряжением 6 кВ, мощностью 800 кВт</v>
          </cell>
          <cell r="D15" t="str">
            <v>шт.</v>
          </cell>
          <cell r="E15">
            <v>3.4849999999999999</v>
          </cell>
          <cell r="F15">
            <v>34.847999999999999</v>
          </cell>
        </row>
        <row r="16">
          <cell r="A16">
            <v>4</v>
          </cell>
          <cell r="B16">
            <v>1</v>
          </cell>
          <cell r="C16" t="str">
            <v>Эл.двигатели синхронные напряжением 6 кВ, мощностью 1250 - 2500 кВт</v>
          </cell>
          <cell r="D16" t="str">
            <v>шт.</v>
          </cell>
          <cell r="E16">
            <v>22.486999999999998</v>
          </cell>
          <cell r="F16">
            <v>224.86699999999999</v>
          </cell>
        </row>
        <row r="17">
          <cell r="A17">
            <v>5</v>
          </cell>
          <cell r="B17">
            <v>1.2</v>
          </cell>
          <cell r="C17" t="str">
            <v>Эл.двигатели синхронные напряжением 6 кВ, мощностью 1250 - 2500 кВт (установленные в отапливаемых помещениях)</v>
          </cell>
          <cell r="D17" t="str">
            <v>шт.</v>
          </cell>
          <cell r="E17">
            <v>20.63</v>
          </cell>
          <cell r="F17">
            <v>206.3</v>
          </cell>
        </row>
        <row r="18">
          <cell r="A18">
            <v>6</v>
          </cell>
          <cell r="B18">
            <v>1.1000000000000001</v>
          </cell>
          <cell r="C18" t="str">
            <v>Система возбуждения эл.двигателей синхронных напряжением 6 кВ, мощностью 1250 - 2500 кВт</v>
          </cell>
          <cell r="D18" t="str">
            <v>шт.</v>
          </cell>
          <cell r="E18">
            <v>5.1580000000000004</v>
          </cell>
          <cell r="F18">
            <v>51.575000000000003</v>
          </cell>
        </row>
        <row r="19">
          <cell r="A19">
            <v>7</v>
          </cell>
          <cell r="B19">
            <v>2.1</v>
          </cell>
          <cell r="C19" t="str">
            <v>Эл.двигатели асинхронные напряжением 6 кВ, мощностью 631-800 кВт</v>
          </cell>
          <cell r="D19" t="str">
            <v>шт.</v>
          </cell>
          <cell r="E19">
            <v>15.827</v>
          </cell>
          <cell r="F19">
            <v>158.268</v>
          </cell>
        </row>
        <row r="20">
          <cell r="A20">
            <v>8</v>
          </cell>
          <cell r="B20">
            <v>2.2999999999999998</v>
          </cell>
          <cell r="C20" t="str">
            <v>Эл.двигатели асинхронные напряжением 6 кВ, мощностью 631-800 кВт (установленные в отапливаемых помещениях)</v>
          </cell>
          <cell r="D20" t="str">
            <v>шт.</v>
          </cell>
          <cell r="E20">
            <v>14.52</v>
          </cell>
          <cell r="F20">
            <v>145.19999999999999</v>
          </cell>
        </row>
        <row r="21">
          <cell r="A21">
            <v>9</v>
          </cell>
          <cell r="B21">
            <v>2.2000000000000002</v>
          </cell>
          <cell r="C21" t="str">
            <v>Эл.двигатели асинхронные напряжением 6 кВ, мощностью 801-1000 кВт</v>
          </cell>
          <cell r="D21" t="str">
            <v>шт.</v>
          </cell>
          <cell r="E21">
            <v>17.725999999999999</v>
          </cell>
          <cell r="F21">
            <v>177.26</v>
          </cell>
        </row>
        <row r="22">
          <cell r="A22">
            <v>10</v>
          </cell>
          <cell r="B22">
            <v>2.4</v>
          </cell>
          <cell r="C22" t="str">
            <v>Эл.двигатели асинхронные напряжением 6 кВ, мощностью 801-1000 кВт (установленные в отапливаемых помещениях)</v>
          </cell>
          <cell r="D22" t="str">
            <v>шт.</v>
          </cell>
          <cell r="E22">
            <v>16.262</v>
          </cell>
          <cell r="F22">
            <v>162.624</v>
          </cell>
        </row>
        <row r="23">
          <cell r="A23">
            <v>11</v>
          </cell>
          <cell r="B23">
            <v>2</v>
          </cell>
          <cell r="C23" t="str">
            <v>Эл.двигатели асинхронные напряжением 6 кВ, мощностью 1001 - 2000 кВт</v>
          </cell>
          <cell r="D23" t="str">
            <v>шт.</v>
          </cell>
          <cell r="E23">
            <v>23.423999999999999</v>
          </cell>
          <cell r="F23">
            <v>234.23699999999999</v>
          </cell>
        </row>
        <row r="24">
          <cell r="A24">
            <v>12</v>
          </cell>
          <cell r="B24">
            <v>2.5</v>
          </cell>
          <cell r="C24" t="str">
            <v>Эл.двигатели асинхронные напряжением 6 кВ, мощностью 1001 - 2000 кВт (установленные в отапливаемых помещениях)</v>
          </cell>
          <cell r="D24" t="str">
            <v>шт.</v>
          </cell>
          <cell r="E24">
            <v>21.49</v>
          </cell>
          <cell r="F24">
            <v>214.89599999999999</v>
          </cell>
        </row>
        <row r="25">
          <cell r="A25">
            <v>13</v>
          </cell>
          <cell r="B25">
            <v>3.1</v>
          </cell>
          <cell r="C25" t="str">
            <v>Эл.двигатели взрывозащищенного исполнения напряжением 6 кВ, мощностью 161-200 кВт</v>
          </cell>
          <cell r="D25" t="str">
            <v>шт.</v>
          </cell>
          <cell r="E25">
            <v>6.1719999999999997</v>
          </cell>
          <cell r="F25">
            <v>61.725000000000001</v>
          </cell>
        </row>
        <row r="26">
          <cell r="A26">
            <v>14</v>
          </cell>
          <cell r="B26">
            <v>285.10000000000002</v>
          </cell>
          <cell r="C26" t="str">
            <v>Эл.двигатели взрывозащищенного исполнения напряжением 6 кВ, мощностью 161-200 кВт (установленные в отапливаемых помещениях)</v>
          </cell>
          <cell r="D26" t="str">
            <v>шт.</v>
          </cell>
          <cell r="E26">
            <v>5.6630000000000003</v>
          </cell>
          <cell r="F26">
            <v>56.628</v>
          </cell>
        </row>
        <row r="27">
          <cell r="A27">
            <v>15</v>
          </cell>
          <cell r="B27">
            <v>3.2</v>
          </cell>
          <cell r="C27" t="str">
            <v>Эл.двигатели взрывозащищенного исполнения напряжением 6 кВ, мощностью 201-250 кВт</v>
          </cell>
          <cell r="D27" t="str">
            <v>шт.</v>
          </cell>
          <cell r="E27">
            <v>6.79</v>
          </cell>
          <cell r="F27">
            <v>67.897000000000006</v>
          </cell>
        </row>
        <row r="28">
          <cell r="A28">
            <v>16</v>
          </cell>
          <cell r="B28">
            <v>285.2</v>
          </cell>
          <cell r="C28" t="str">
            <v>Эл.двигатели взрывозащищенного исполнения напряжением 6 кВ, мощностью 201-250 кВт (установленные в отапливаемых помещениях)</v>
          </cell>
          <cell r="D28" t="str">
            <v>шт.</v>
          </cell>
          <cell r="E28">
            <v>6.2290000000000001</v>
          </cell>
          <cell r="F28">
            <v>62.290999999999997</v>
          </cell>
        </row>
        <row r="29">
          <cell r="A29">
            <v>17</v>
          </cell>
          <cell r="B29">
            <v>3.3</v>
          </cell>
          <cell r="C29" t="str">
            <v>Эл.двигатели взрывозащищенного исполнения напряжением 6 кВ, мощностью 251-320 кВт</v>
          </cell>
          <cell r="D29" t="str">
            <v>шт.</v>
          </cell>
          <cell r="E29">
            <v>7.407</v>
          </cell>
          <cell r="F29">
            <v>74.069000000000003</v>
          </cell>
        </row>
        <row r="30">
          <cell r="A30">
            <v>18</v>
          </cell>
          <cell r="B30">
            <v>285.3</v>
          </cell>
          <cell r="C30" t="str">
            <v>Эл.двигатели взрывозащищенного исполнения напряжением 6 кВ, мощностью 251-320 кВт (установленные в отапливаемых помещениях)</v>
          </cell>
          <cell r="D30" t="str">
            <v>шт.</v>
          </cell>
          <cell r="E30">
            <v>6.7949999999999999</v>
          </cell>
          <cell r="F30">
            <v>67.953999999999994</v>
          </cell>
        </row>
        <row r="31">
          <cell r="A31">
            <v>19</v>
          </cell>
          <cell r="B31">
            <v>3.4</v>
          </cell>
          <cell r="C31" t="str">
            <v>Эл.двигатели взрывозащищенного исполнения напряжением 6 кВ, мощностью 321-400 кВт</v>
          </cell>
          <cell r="D31" t="str">
            <v>шт.</v>
          </cell>
          <cell r="E31">
            <v>8.23</v>
          </cell>
          <cell r="F31">
            <v>82.299000000000007</v>
          </cell>
        </row>
        <row r="32">
          <cell r="A32">
            <v>20</v>
          </cell>
          <cell r="B32">
            <v>285.39999999999998</v>
          </cell>
          <cell r="C32" t="str">
            <v>Эл.двигатели взрывозащищенного исполнения напряжением 6 кВ, мощностью 321-400 кВт (установленные в отапливаемых помещениях)</v>
          </cell>
          <cell r="D32" t="str">
            <v>шт.</v>
          </cell>
          <cell r="E32">
            <v>7.55</v>
          </cell>
          <cell r="F32">
            <v>75.504000000000005</v>
          </cell>
        </row>
        <row r="33">
          <cell r="A33">
            <v>21</v>
          </cell>
          <cell r="B33">
            <v>3.5</v>
          </cell>
          <cell r="C33" t="str">
            <v>Эл.двигатели взрывозащищенного исполнения напряжением 6 кВ, мощностью 401-500 кВт</v>
          </cell>
          <cell r="D33" t="str">
            <v>шт.</v>
          </cell>
          <cell r="E33">
            <v>9.0530000000000008</v>
          </cell>
          <cell r="F33">
            <v>90.528999999999996</v>
          </cell>
        </row>
        <row r="34">
          <cell r="A34">
            <v>22</v>
          </cell>
          <cell r="B34">
            <v>285.5</v>
          </cell>
          <cell r="C34" t="str">
            <v>Эл.двигатели взрывозащищенного исполнения напряжением 6 кВ, мощностью 401-500 кВт (установленные в отапливаемых помещениях)</v>
          </cell>
          <cell r="D34" t="str">
            <v>шт.</v>
          </cell>
          <cell r="E34">
            <v>8.3049999999999997</v>
          </cell>
          <cell r="F34">
            <v>83.054000000000002</v>
          </cell>
        </row>
        <row r="35">
          <cell r="A35">
            <v>23</v>
          </cell>
          <cell r="B35">
            <v>3.6</v>
          </cell>
          <cell r="C35" t="str">
            <v>Эл.двигатели взрывозащищенного исполнения напряжением 6 кВ, мощностью 501-630 кВт</v>
          </cell>
          <cell r="D35" t="str">
            <v>шт.</v>
          </cell>
          <cell r="E35">
            <v>10.699</v>
          </cell>
          <cell r="F35">
            <v>106.989</v>
          </cell>
        </row>
        <row r="36">
          <cell r="A36">
            <v>24</v>
          </cell>
          <cell r="B36">
            <v>285.60000000000002</v>
          </cell>
          <cell r="C36" t="str">
            <v>Эл.двигатели взрывозащищенного исполнения напряжением 6 кВ, мощностью 501-630 кВт (установленные в отапливаемых помещениях)</v>
          </cell>
          <cell r="D36" t="str">
            <v>шт.</v>
          </cell>
          <cell r="E36">
            <v>9.8160000000000007</v>
          </cell>
          <cell r="F36">
            <v>98.155000000000001</v>
          </cell>
        </row>
        <row r="37">
          <cell r="A37">
            <v>25</v>
          </cell>
          <cell r="B37">
            <v>3.7</v>
          </cell>
          <cell r="C37" t="str">
            <v>Эл.двигатели взрывозащищенного исполнения напряжением 6 кВ, мощностью 631-800 кВт</v>
          </cell>
          <cell r="D37" t="str">
            <v>шт.</v>
          </cell>
          <cell r="E37">
            <v>20.574999999999999</v>
          </cell>
          <cell r="F37">
            <v>205.74799999999999</v>
          </cell>
        </row>
        <row r="38">
          <cell r="A38">
            <v>26</v>
          </cell>
          <cell r="B38">
            <v>285.7</v>
          </cell>
          <cell r="C38" t="str">
            <v>Эл.двигатели взрывозащищенного исполнения напряжением 6 кВ, мощностью 631-800 кВт (установленные в отапливаемых помещениях)</v>
          </cell>
          <cell r="D38" t="str">
            <v>шт.</v>
          </cell>
          <cell r="E38">
            <v>18.876000000000001</v>
          </cell>
          <cell r="F38">
            <v>188.76</v>
          </cell>
        </row>
        <row r="40">
          <cell r="C40" t="str">
            <v>Эл.двигатели асинхронные U - 0.4кВ</v>
          </cell>
        </row>
        <row r="41">
          <cell r="A41">
            <v>27</v>
          </cell>
          <cell r="B41">
            <v>4</v>
          </cell>
          <cell r="C41" t="str">
            <v>Эл.двигатели асинхронные U - 0.4кВ до 5 кВт</v>
          </cell>
          <cell r="D41" t="str">
            <v>шт.</v>
          </cell>
          <cell r="E41">
            <v>0.47499999999999998</v>
          </cell>
          <cell r="F41">
            <v>4.7480000000000002</v>
          </cell>
        </row>
        <row r="42">
          <cell r="A42">
            <v>28</v>
          </cell>
          <cell r="B42">
            <v>5</v>
          </cell>
          <cell r="C42" t="str">
            <v>Эл.двигатели асинхронные U - 0.4кВ от 5.1 до 15 кВт</v>
          </cell>
          <cell r="D42" t="str">
            <v>шт.</v>
          </cell>
          <cell r="E42">
            <v>0.63300000000000001</v>
          </cell>
          <cell r="F42">
            <v>6.3310000000000004</v>
          </cell>
        </row>
        <row r="43">
          <cell r="A43">
            <v>29</v>
          </cell>
          <cell r="B43">
            <v>6</v>
          </cell>
          <cell r="C43" t="str">
            <v>Эл.двигатели асинхронные U - 0.4кВ от 15.1 до 30 кВт</v>
          </cell>
          <cell r="D43" t="str">
            <v>шт.</v>
          </cell>
          <cell r="E43">
            <v>1.266</v>
          </cell>
          <cell r="F43">
            <v>12.661</v>
          </cell>
        </row>
        <row r="44">
          <cell r="A44">
            <v>30</v>
          </cell>
          <cell r="B44">
            <v>7</v>
          </cell>
          <cell r="C44" t="str">
            <v>Эл.двигатели асинхронные U - 0.4кВ от 30.1 до 55 кВт</v>
          </cell>
          <cell r="D44" t="str">
            <v>шт.</v>
          </cell>
          <cell r="E44">
            <v>1.583</v>
          </cell>
          <cell r="F44">
            <v>15.827</v>
          </cell>
        </row>
        <row r="45">
          <cell r="A45">
            <v>31</v>
          </cell>
          <cell r="B45">
            <v>8</v>
          </cell>
          <cell r="C45" t="str">
            <v>Эл.двигатели асинхронные U - 0.4кВ от 55.1 до 100 кВт</v>
          </cell>
          <cell r="D45" t="str">
            <v>шт.</v>
          </cell>
          <cell r="E45">
            <v>2.532</v>
          </cell>
          <cell r="F45">
            <v>25.323</v>
          </cell>
        </row>
        <row r="46">
          <cell r="A46">
            <v>32</v>
          </cell>
          <cell r="B46">
            <v>8.1</v>
          </cell>
          <cell r="C46" t="str">
            <v>Эл.двигатели асинхронные U - 0.4кВ от 55.1 до 100 кВт (установленные в отапливаемых помещениях)</v>
          </cell>
          <cell r="D46" t="str">
            <v>шт.</v>
          </cell>
          <cell r="E46">
            <v>2.323</v>
          </cell>
          <cell r="F46">
            <v>23.231999999999999</v>
          </cell>
        </row>
        <row r="47">
          <cell r="A47">
            <v>33</v>
          </cell>
          <cell r="B47">
            <v>9</v>
          </cell>
          <cell r="C47" t="str">
            <v>Эл.двигатели асинхронные U - 0.4кВ от 100.1 до 315 кВт</v>
          </cell>
          <cell r="D47" t="str">
            <v>шт.</v>
          </cell>
          <cell r="E47">
            <v>4.7480000000000002</v>
          </cell>
          <cell r="F47">
            <v>47.48</v>
          </cell>
        </row>
        <row r="48">
          <cell r="A48">
            <v>34</v>
          </cell>
          <cell r="B48">
            <v>9.1</v>
          </cell>
          <cell r="C48" t="str">
            <v>Эл.двигатели асинхронные U - 0.4кВ от 100.1 до 315 кВт (установленные в отапливаемых помещениях)</v>
          </cell>
          <cell r="D48" t="str">
            <v>шт.</v>
          </cell>
          <cell r="E48">
            <v>4.3559999999999999</v>
          </cell>
          <cell r="F48">
            <v>43.56</v>
          </cell>
        </row>
        <row r="49">
          <cell r="C49" t="str">
            <v>Эл.двигатели асинхронные U - 0.4кВ ВЗГ исп</v>
          </cell>
        </row>
        <row r="50">
          <cell r="A50">
            <v>35</v>
          </cell>
          <cell r="B50">
            <v>10</v>
          </cell>
          <cell r="C50" t="str">
            <v>Эл.двигатели асинхронные U - 0.4кВ ВЗГ исп до 5 кВт</v>
          </cell>
          <cell r="D50" t="str">
            <v>шт.</v>
          </cell>
          <cell r="E50">
            <v>0.61699999999999999</v>
          </cell>
          <cell r="F50">
            <v>6.1719999999999997</v>
          </cell>
        </row>
        <row r="51">
          <cell r="A51">
            <v>36</v>
          </cell>
          <cell r="B51">
            <v>11</v>
          </cell>
          <cell r="C51" t="str">
            <v>Эл.двигатели асинхронные U - 0.4кВ ВЗГ исп от 5.1 до 15 кВт</v>
          </cell>
          <cell r="D51" t="str">
            <v>шт.</v>
          </cell>
          <cell r="E51">
            <v>0.82299999999999995</v>
          </cell>
          <cell r="F51">
            <v>8.23</v>
          </cell>
        </row>
        <row r="52">
          <cell r="A52">
            <v>37</v>
          </cell>
          <cell r="B52">
            <v>12</v>
          </cell>
          <cell r="C52" t="str">
            <v>Эл.двигатели асинхронные U - 0.4кВ ВЗГ исп от 15.1 до 30 кВт</v>
          </cell>
          <cell r="D52" t="str">
            <v>шт.</v>
          </cell>
          <cell r="E52">
            <v>1.6459999999999999</v>
          </cell>
          <cell r="F52">
            <v>16.46</v>
          </cell>
        </row>
        <row r="53">
          <cell r="A53">
            <v>38</v>
          </cell>
          <cell r="B53">
            <v>13</v>
          </cell>
          <cell r="C53" t="str">
            <v>Эл.двигатели асинхронные U - 0.4кВ ВЗГ исп от 30.1 до 55 кВт</v>
          </cell>
          <cell r="D53" t="str">
            <v>шт.</v>
          </cell>
          <cell r="E53">
            <v>2.0569999999999999</v>
          </cell>
          <cell r="F53">
            <v>20.574999999999999</v>
          </cell>
        </row>
        <row r="54">
          <cell r="A54">
            <v>39</v>
          </cell>
          <cell r="B54">
            <v>14</v>
          </cell>
          <cell r="C54" t="str">
            <v>Эл.двигатели асинхронные U - 0.4кВ ВЗГ исп от 55.1 до 100 кВт</v>
          </cell>
          <cell r="D54" t="str">
            <v>шт.</v>
          </cell>
          <cell r="E54">
            <v>3.2919999999999998</v>
          </cell>
          <cell r="F54">
            <v>32.92</v>
          </cell>
        </row>
        <row r="55">
          <cell r="A55">
            <v>40</v>
          </cell>
          <cell r="B55">
            <v>14.1</v>
          </cell>
          <cell r="C55" t="str">
            <v>Эл.двигатели асинхронные U - 0.4кВ ВЗГ исп от 55.1 до 100 кВт (установленные в отапливаемых помещениях)</v>
          </cell>
          <cell r="D55" t="str">
            <v>шт.</v>
          </cell>
          <cell r="E55">
            <v>3.02</v>
          </cell>
          <cell r="F55">
            <v>30.202000000000002</v>
          </cell>
        </row>
        <row r="56">
          <cell r="A56">
            <v>41</v>
          </cell>
          <cell r="B56">
            <v>15</v>
          </cell>
          <cell r="C56" t="str">
            <v>Эл.двигатели асинхронные U - 0.4кВ ВЗГ исп от 100.1 до 315 кВт</v>
          </cell>
          <cell r="D56" t="str">
            <v>шт.</v>
          </cell>
          <cell r="E56">
            <v>6.1719999999999997</v>
          </cell>
          <cell r="F56">
            <v>61.725000000000001</v>
          </cell>
        </row>
        <row r="57">
          <cell r="A57">
            <v>42</v>
          </cell>
          <cell r="B57">
            <v>15.1</v>
          </cell>
          <cell r="C57" t="str">
            <v>Эл.двигатели асинхронные U - 0.4кВ ВЗГ исп от 100.1 до 315 кВт (установленные в отапливаемых помещениях)</v>
          </cell>
          <cell r="D57" t="str">
            <v>шт.</v>
          </cell>
          <cell r="E57">
            <v>5.6630000000000003</v>
          </cell>
          <cell r="F57">
            <v>56.628</v>
          </cell>
        </row>
        <row r="58">
          <cell r="C58" t="str">
            <v>Эл.двигатели асинхронные U - 0.4кВ котельных, тепловых сетей и станков-качалок, эл.задвижек</v>
          </cell>
        </row>
        <row r="59">
          <cell r="A59">
            <v>43</v>
          </cell>
          <cell r="B59">
            <v>16</v>
          </cell>
          <cell r="C59" t="str">
            <v>Эл.двигатели асинхронные U - 0.4кВ котельных, тепловых сетей и станков-качалок, эл.задвижек до 5 кВт</v>
          </cell>
          <cell r="D59" t="str">
            <v>шт.</v>
          </cell>
          <cell r="E59">
            <v>0.47499999999999998</v>
          </cell>
          <cell r="F59">
            <v>4.7480000000000002</v>
          </cell>
        </row>
        <row r="60">
          <cell r="A60">
            <v>44</v>
          </cell>
          <cell r="B60">
            <v>17</v>
          </cell>
          <cell r="C60" t="str">
            <v>Эл.двигатели асинхронные U - 0.4кВ котельных, тепловых сетей и станков-качалок, эл.задвижек от 5.1 до 15 кВт</v>
          </cell>
          <cell r="D60" t="str">
            <v>шт.</v>
          </cell>
          <cell r="E60">
            <v>0.63300000000000001</v>
          </cell>
          <cell r="F60">
            <v>6.3310000000000004</v>
          </cell>
        </row>
        <row r="61">
          <cell r="A61">
            <v>45</v>
          </cell>
          <cell r="B61">
            <v>18</v>
          </cell>
          <cell r="C61" t="str">
            <v>Эл.двигатели асинхронные U - 0.4кВ котельных, тепловых сетей и станков-качалок, эл.задвижек от 15.1 до 30 кВт</v>
          </cell>
          <cell r="D61" t="str">
            <v>шт.</v>
          </cell>
          <cell r="E61">
            <v>1.266</v>
          </cell>
          <cell r="F61">
            <v>12.661</v>
          </cell>
        </row>
        <row r="62">
          <cell r="A62">
            <v>46</v>
          </cell>
          <cell r="B62">
            <v>19</v>
          </cell>
          <cell r="C62" t="str">
            <v>Эл.двигатели асинхронные U - 0.4кВ котельных, тепловых сетей и станков-качалок, эл.задвижек от 30.1 до 55 кВт</v>
          </cell>
          <cell r="D62" t="str">
            <v>шт.</v>
          </cell>
          <cell r="E62">
            <v>1.583</v>
          </cell>
          <cell r="F62">
            <v>15.827</v>
          </cell>
        </row>
        <row r="63">
          <cell r="A63">
            <v>47</v>
          </cell>
          <cell r="B63">
            <v>20</v>
          </cell>
          <cell r="C63" t="str">
            <v>Эл.двигатели асинхронные U - 0.4кВ котельных, тепловых сетей и станков-качалок, эл.задвижек от 55.1 до 100 кВт</v>
          </cell>
          <cell r="D63" t="str">
            <v>шт.</v>
          </cell>
          <cell r="E63">
            <v>2.532</v>
          </cell>
          <cell r="F63">
            <v>25.323</v>
          </cell>
        </row>
        <row r="64">
          <cell r="A64">
            <v>48</v>
          </cell>
          <cell r="B64">
            <v>20.100000000000001</v>
          </cell>
          <cell r="C64" t="str">
            <v>Эл.двигатели асинхронные U - 0.4кВ котельных, тепловых сетей и станков-качалок, эл.задвижек от 55.1 до 100 кВт (установленные в отапливаемых помещениях)</v>
          </cell>
          <cell r="D64" t="str">
            <v>шт.</v>
          </cell>
          <cell r="E64">
            <v>2.323</v>
          </cell>
          <cell r="F64">
            <v>23.231999999999999</v>
          </cell>
        </row>
        <row r="65">
          <cell r="A65">
            <v>49</v>
          </cell>
          <cell r="B65">
            <v>21</v>
          </cell>
          <cell r="C65" t="str">
            <v>Эл.двигатели асинхронные U - 0.4кВ котельных, тепловых сетей и станков-качалок, эл.задвижек от 100.1 до 315 кВт</v>
          </cell>
          <cell r="D65" t="str">
            <v>шт.</v>
          </cell>
          <cell r="E65">
            <v>4.7480000000000002</v>
          </cell>
          <cell r="F65">
            <v>47.48</v>
          </cell>
        </row>
        <row r="66">
          <cell r="A66">
            <v>50</v>
          </cell>
          <cell r="B66">
            <v>21.1</v>
          </cell>
          <cell r="C66" t="str">
            <v>Эл.двигатели асинхронные U - 0.4кВ котельных, тепловых сетей и станков-качалок, эл.задвижек от 100.1 до 315 кВт (установленные в отапливаемых помещениях)</v>
          </cell>
          <cell r="D66" t="str">
            <v>шт.</v>
          </cell>
          <cell r="E66">
            <v>4.3559999999999999</v>
          </cell>
          <cell r="F66">
            <v>43.56</v>
          </cell>
        </row>
        <row r="67">
          <cell r="C67" t="str">
            <v>Эл.двигатели асинхронные U - 0.4кВ ремонтных мастерских, баз обслуживания и т. д.</v>
          </cell>
        </row>
        <row r="68">
          <cell r="A68">
            <v>51</v>
          </cell>
          <cell r="B68">
            <v>22</v>
          </cell>
          <cell r="C68" t="str">
            <v>Эл.двигатели асинхронные U - 0.4кВ ремонтных мастерских, баз обслуживания и т. д. до 5 кВт</v>
          </cell>
          <cell r="D68" t="str">
            <v>шт.</v>
          </cell>
          <cell r="E68">
            <v>0.47499999999999998</v>
          </cell>
          <cell r="F68">
            <v>4.7480000000000002</v>
          </cell>
        </row>
        <row r="69">
          <cell r="A69">
            <v>52</v>
          </cell>
          <cell r="B69">
            <v>23</v>
          </cell>
          <cell r="C69" t="str">
            <v>Эл.двигатели асинхронные U - 0.4кВ ремонтных мастерских, баз обслуживания и т. д. от 5.1 до 15 кВт</v>
          </cell>
          <cell r="D69" t="str">
            <v>шт.</v>
          </cell>
          <cell r="E69">
            <v>0.63300000000000001</v>
          </cell>
          <cell r="F69">
            <v>6.3310000000000004</v>
          </cell>
        </row>
        <row r="70">
          <cell r="A70">
            <v>53</v>
          </cell>
          <cell r="B70">
            <v>24</v>
          </cell>
          <cell r="C70" t="str">
            <v>Эл.двигатели асинхронные U - 0.4кВ ремонтных мастерских, баз обслуживания и т. д. от 15.1 до 30 кВт</v>
          </cell>
          <cell r="D70" t="str">
            <v>шт.</v>
          </cell>
          <cell r="E70">
            <v>1.266</v>
          </cell>
          <cell r="F70">
            <v>12.661</v>
          </cell>
        </row>
        <row r="71">
          <cell r="A71">
            <v>54</v>
          </cell>
          <cell r="B71">
            <v>25</v>
          </cell>
          <cell r="C71" t="str">
            <v>Эл.двигатели асинхронные U - 0.4кВ ремонтных мастерских, баз обслуживания и т. д. от 30.1 до 55 кВт</v>
          </cell>
          <cell r="D71" t="str">
            <v>шт.</v>
          </cell>
          <cell r="E71">
            <v>1.583</v>
          </cell>
          <cell r="F71">
            <v>15.827</v>
          </cell>
        </row>
        <row r="72">
          <cell r="A72">
            <v>55</v>
          </cell>
          <cell r="B72">
            <v>26</v>
          </cell>
          <cell r="C72" t="str">
            <v>Эл.двигатели асинхронные U - 0.4кВ ремонтных мастерских, баз обслуживания и т. д. от 55.1 до 100 кВт</v>
          </cell>
          <cell r="D72" t="str">
            <v>шт.</v>
          </cell>
          <cell r="E72">
            <v>2.532</v>
          </cell>
          <cell r="F72">
            <v>25.323</v>
          </cell>
        </row>
        <row r="73">
          <cell r="A73">
            <v>56</v>
          </cell>
          <cell r="B73">
            <v>26.1</v>
          </cell>
          <cell r="C73" t="str">
            <v>Эл.двигатели асинхронные U - 0.4кВ ремонтных мастерских, баз обслуживания и т. д. от 55.1 до 100 кВт (установленные в отапливаемых помещениях)</v>
          </cell>
          <cell r="D73" t="str">
            <v>шт.</v>
          </cell>
          <cell r="E73">
            <v>2.323</v>
          </cell>
          <cell r="F73">
            <v>23.231999999999999</v>
          </cell>
        </row>
        <row r="74">
          <cell r="A74">
            <v>57</v>
          </cell>
          <cell r="B74">
            <v>27</v>
          </cell>
          <cell r="C74" t="str">
            <v>Эл.двигатели асинхронные U - 0.4кВ ремонтных мастерских, баз обслуживания и т. д. от 100.1 до 315 кВт</v>
          </cell>
          <cell r="D74" t="str">
            <v>шт.</v>
          </cell>
          <cell r="E74">
            <v>4.7480000000000002</v>
          </cell>
          <cell r="F74">
            <v>47.48</v>
          </cell>
        </row>
        <row r="75">
          <cell r="A75">
            <v>58</v>
          </cell>
          <cell r="B75">
            <v>27.1</v>
          </cell>
          <cell r="C75" t="str">
            <v>Эл.двигатели асинхронные U - 0.4кВ ремонтных мастерских, баз обслуживания и т. д. от 100.1 до 315 кВт (установленные в отапливаемых помещениях)</v>
          </cell>
          <cell r="D75" t="str">
            <v>шт.</v>
          </cell>
          <cell r="E75">
            <v>4.3559999999999999</v>
          </cell>
          <cell r="F75">
            <v>43.56</v>
          </cell>
        </row>
        <row r="76">
          <cell r="A76">
            <v>59</v>
          </cell>
          <cell r="B76">
            <v>280</v>
          </cell>
          <cell r="C76" t="str">
            <v>Вибрационное обследование электродвигателя (мощностью 37кВт и более) с насосом</v>
          </cell>
          <cell r="D76" t="str">
            <v>обсл.</v>
          </cell>
          <cell r="E76">
            <v>0</v>
          </cell>
          <cell r="F76">
            <v>9.8160000000000007</v>
          </cell>
        </row>
        <row r="77">
          <cell r="C77" t="str">
            <v>ПС</v>
          </cell>
        </row>
        <row r="78">
          <cell r="A78">
            <v>60</v>
          </cell>
          <cell r="B78">
            <v>28</v>
          </cell>
          <cell r="C78" t="str">
            <v>Трансформатор силовой 35 кВ 4000 кВА</v>
          </cell>
          <cell r="D78" t="str">
            <v>шт.</v>
          </cell>
          <cell r="E78">
            <v>8.9260000000000002</v>
          </cell>
          <cell r="F78">
            <v>44.631999999999998</v>
          </cell>
        </row>
        <row r="79">
          <cell r="A79">
            <v>61</v>
          </cell>
          <cell r="B79">
            <v>29</v>
          </cell>
          <cell r="C79" t="str">
            <v>Трансформатор силовой 35 кВ 6300 кВА</v>
          </cell>
          <cell r="D79" t="str">
            <v>шт.</v>
          </cell>
          <cell r="E79">
            <v>9.5909999999999993</v>
          </cell>
          <cell r="F79">
            <v>47.954999999999998</v>
          </cell>
        </row>
        <row r="80">
          <cell r="A80">
            <v>62</v>
          </cell>
          <cell r="B80">
            <v>30</v>
          </cell>
          <cell r="C80" t="str">
            <v>Трансформатор силовой 35 кВ 10000 кВА</v>
          </cell>
          <cell r="D80" t="str">
            <v>шт.</v>
          </cell>
          <cell r="E80">
            <v>13.326000000000001</v>
          </cell>
          <cell r="F80">
            <v>66.631</v>
          </cell>
        </row>
        <row r="81">
          <cell r="A81">
            <v>63</v>
          </cell>
          <cell r="B81">
            <v>31</v>
          </cell>
          <cell r="C81" t="str">
            <v>Трансформатор силовой 110 кВ до 16000 кВА</v>
          </cell>
          <cell r="D81" t="str">
            <v>шт.</v>
          </cell>
          <cell r="E81">
            <v>45.581000000000003</v>
          </cell>
          <cell r="F81">
            <v>227.90600000000001</v>
          </cell>
        </row>
        <row r="82">
          <cell r="A82">
            <v>64</v>
          </cell>
          <cell r="B82">
            <v>32</v>
          </cell>
          <cell r="C82" t="str">
            <v>Трансформатор силовой 110 кВ 25000 кВА</v>
          </cell>
          <cell r="D82" t="str">
            <v>шт.</v>
          </cell>
          <cell r="E82">
            <v>48.113</v>
          </cell>
          <cell r="F82">
            <v>240.56700000000001</v>
          </cell>
        </row>
        <row r="83">
          <cell r="A83">
            <v>65</v>
          </cell>
          <cell r="B83">
            <v>33</v>
          </cell>
          <cell r="C83" t="str">
            <v>Трансформатор силовой 110 кВ от 40000 кВА</v>
          </cell>
          <cell r="D83" t="str">
            <v>шт.</v>
          </cell>
          <cell r="E83">
            <v>53.177999999999997</v>
          </cell>
          <cell r="F83">
            <v>265.89</v>
          </cell>
        </row>
        <row r="84">
          <cell r="A84">
            <v>66</v>
          </cell>
          <cell r="B84">
            <v>34</v>
          </cell>
          <cell r="C84" t="str">
            <v>Выключатель масляный 35 кВ</v>
          </cell>
          <cell r="D84" t="str">
            <v>шт.</v>
          </cell>
          <cell r="E84">
            <v>2.4689999999999999</v>
          </cell>
          <cell r="F84">
            <v>12.345000000000001</v>
          </cell>
        </row>
        <row r="85">
          <cell r="A85">
            <v>67</v>
          </cell>
          <cell r="B85">
            <v>35</v>
          </cell>
          <cell r="C85" t="str">
            <v>Выключатель масляный 110 кВ</v>
          </cell>
          <cell r="D85" t="str">
            <v>шт.</v>
          </cell>
          <cell r="E85">
            <v>5.8559999999999999</v>
          </cell>
          <cell r="F85">
            <v>29.28</v>
          </cell>
        </row>
        <row r="86">
          <cell r="A86">
            <v>68</v>
          </cell>
          <cell r="B86">
            <v>36</v>
          </cell>
          <cell r="C86" t="str">
            <v>Короткозамыкатель 35 кВ</v>
          </cell>
          <cell r="D86" t="str">
            <v>шт.</v>
          </cell>
          <cell r="E86">
            <v>1.393</v>
          </cell>
          <cell r="F86">
            <v>6.9640000000000004</v>
          </cell>
        </row>
        <row r="87">
          <cell r="A87">
            <v>69</v>
          </cell>
          <cell r="B87">
            <v>37</v>
          </cell>
          <cell r="C87" t="str">
            <v>Короткозамыкатель 110 кВ</v>
          </cell>
          <cell r="D87" t="str">
            <v>шт.</v>
          </cell>
          <cell r="E87">
            <v>1.2030000000000001</v>
          </cell>
          <cell r="F87">
            <v>6.0140000000000002</v>
          </cell>
        </row>
        <row r="88">
          <cell r="A88">
            <v>70</v>
          </cell>
          <cell r="B88">
            <v>38</v>
          </cell>
          <cell r="C88" t="str">
            <v>Отделитель 35 кВ</v>
          </cell>
          <cell r="D88" t="str">
            <v>шт.</v>
          </cell>
          <cell r="E88">
            <v>1.9630000000000001</v>
          </cell>
          <cell r="F88">
            <v>9.8130000000000006</v>
          </cell>
        </row>
        <row r="89">
          <cell r="A89">
            <v>71</v>
          </cell>
          <cell r="B89">
            <v>39</v>
          </cell>
          <cell r="C89" t="str">
            <v>Отделитель 110 кВ</v>
          </cell>
          <cell r="D89" t="str">
            <v>шт.</v>
          </cell>
          <cell r="E89">
            <v>2.6269999999999998</v>
          </cell>
          <cell r="F89">
            <v>13.135999999999999</v>
          </cell>
        </row>
        <row r="90">
          <cell r="A90">
            <v>72</v>
          </cell>
          <cell r="B90">
            <v>40</v>
          </cell>
          <cell r="C90" t="str">
            <v>Разьеденитель 110 кВ</v>
          </cell>
          <cell r="D90" t="str">
            <v>шт.</v>
          </cell>
          <cell r="E90">
            <v>2.1520000000000001</v>
          </cell>
          <cell r="F90">
            <v>10.762</v>
          </cell>
        </row>
        <row r="91">
          <cell r="A91">
            <v>73</v>
          </cell>
          <cell r="B91">
            <v>41</v>
          </cell>
          <cell r="C91" t="str">
            <v>Разьеденитель 35 кВ</v>
          </cell>
          <cell r="D91" t="str">
            <v>шт.</v>
          </cell>
          <cell r="E91">
            <v>1.583</v>
          </cell>
          <cell r="F91">
            <v>7.9130000000000003</v>
          </cell>
        </row>
        <row r="92">
          <cell r="A92">
            <v>74</v>
          </cell>
          <cell r="B92">
            <v>42</v>
          </cell>
          <cell r="C92" t="str">
            <v>Реактор бетонный</v>
          </cell>
          <cell r="D92" t="str">
            <v>шт.</v>
          </cell>
          <cell r="E92">
            <v>1.234</v>
          </cell>
          <cell r="F92">
            <v>6.1719999999999997</v>
          </cell>
        </row>
        <row r="93">
          <cell r="A93">
            <v>75</v>
          </cell>
          <cell r="B93">
            <v>43</v>
          </cell>
          <cell r="C93" t="str">
            <v>Разрядники 110 кВ</v>
          </cell>
          <cell r="D93" t="str">
            <v>шт.</v>
          </cell>
          <cell r="E93">
            <v>1.899</v>
          </cell>
          <cell r="F93">
            <v>9.4960000000000004</v>
          </cell>
        </row>
        <row r="94">
          <cell r="A94">
            <v>76</v>
          </cell>
          <cell r="B94">
            <v>44</v>
          </cell>
          <cell r="C94" t="str">
            <v>Разрядники 35 кВ</v>
          </cell>
          <cell r="D94" t="str">
            <v>шт.</v>
          </cell>
          <cell r="E94">
            <v>1.266</v>
          </cell>
          <cell r="F94">
            <v>6.3310000000000004</v>
          </cell>
        </row>
        <row r="95">
          <cell r="A95">
            <v>77</v>
          </cell>
          <cell r="B95">
            <v>46</v>
          </cell>
          <cell r="C95" t="str">
            <v>Трансформаторы измерительные 35 кВ</v>
          </cell>
          <cell r="D95" t="str">
            <v>шт.</v>
          </cell>
          <cell r="E95">
            <v>0.88600000000000001</v>
          </cell>
          <cell r="F95">
            <v>4.4320000000000004</v>
          </cell>
        </row>
        <row r="96">
          <cell r="A96">
            <v>78</v>
          </cell>
          <cell r="B96">
            <v>45</v>
          </cell>
          <cell r="C96" t="str">
            <v>Трансформаторы измерительные 110 кВ</v>
          </cell>
          <cell r="D96" t="str">
            <v>шт.</v>
          </cell>
          <cell r="E96">
            <v>1.266</v>
          </cell>
          <cell r="F96">
            <v>6.3310000000000004</v>
          </cell>
        </row>
        <row r="97">
          <cell r="A97">
            <v>79</v>
          </cell>
          <cell r="B97">
            <v>263</v>
          </cell>
          <cell r="C97" t="str">
            <v>Сборные шины 35кВ, изоляторы</v>
          </cell>
          <cell r="D97" t="str">
            <v>секц.</v>
          </cell>
          <cell r="E97">
            <v>3.165</v>
          </cell>
          <cell r="F97">
            <v>15.827</v>
          </cell>
        </row>
        <row r="98">
          <cell r="A98">
            <v>80</v>
          </cell>
          <cell r="B98">
            <v>264</v>
          </cell>
          <cell r="C98" t="str">
            <v>Сборные шины 110кВ, изоляторы</v>
          </cell>
          <cell r="D98" t="str">
            <v>секц.</v>
          </cell>
          <cell r="E98">
            <v>3.165</v>
          </cell>
          <cell r="F98">
            <v>15.827</v>
          </cell>
        </row>
        <row r="99">
          <cell r="A99">
            <v>81</v>
          </cell>
          <cell r="B99">
            <v>266</v>
          </cell>
          <cell r="C99" t="str">
            <v>Блок высокочастотного заграждения с конденсаторами связи 110кВ</v>
          </cell>
          <cell r="D99" t="str">
            <v>шт.</v>
          </cell>
          <cell r="E99">
            <v>1.234</v>
          </cell>
          <cell r="F99">
            <v>6.1719999999999997</v>
          </cell>
        </row>
        <row r="100">
          <cell r="A100">
            <v>82</v>
          </cell>
          <cell r="B100">
            <v>267</v>
          </cell>
          <cell r="C100" t="str">
            <v>Реактор шунтирующий 110 кВ</v>
          </cell>
          <cell r="D100" t="str">
            <v>шт.</v>
          </cell>
          <cell r="E100">
            <v>48.113</v>
          </cell>
          <cell r="F100">
            <v>240.56700000000001</v>
          </cell>
        </row>
        <row r="101">
          <cell r="A101">
            <v>83</v>
          </cell>
          <cell r="B101">
            <v>110</v>
          </cell>
          <cell r="C101" t="str">
            <v>Конденсаторная батарея 110кВ</v>
          </cell>
          <cell r="D101" t="str">
            <v>шт.</v>
          </cell>
          <cell r="E101">
            <v>12.661</v>
          </cell>
          <cell r="F101">
            <v>63.307000000000002</v>
          </cell>
        </row>
        <row r="102">
          <cell r="A102">
            <v>84</v>
          </cell>
          <cell r="B102">
            <v>87.1</v>
          </cell>
          <cell r="C102" t="str">
            <v>Устройства РЗА ПС-110кВ</v>
          </cell>
          <cell r="D102" t="str">
            <v>шт.</v>
          </cell>
          <cell r="E102">
            <v>30.071000000000002</v>
          </cell>
          <cell r="F102">
            <v>0</v>
          </cell>
        </row>
        <row r="103">
          <cell r="A103">
            <v>85</v>
          </cell>
          <cell r="C103" t="str">
            <v>Устройства РЗА ПС-35кВ</v>
          </cell>
          <cell r="D103" t="str">
            <v>шт.</v>
          </cell>
          <cell r="E103">
            <v>15.035</v>
          </cell>
          <cell r="F103">
            <v>0</v>
          </cell>
        </row>
        <row r="104">
          <cell r="A104">
            <v>86</v>
          </cell>
          <cell r="B104">
            <v>47</v>
          </cell>
          <cell r="C104" t="str">
            <v>Система ТМ и ВЧ связи ПС-110кВ</v>
          </cell>
          <cell r="D104" t="str">
            <v>шт.</v>
          </cell>
          <cell r="E104">
            <v>94.168999999999997</v>
          </cell>
          <cell r="F104">
            <v>0</v>
          </cell>
        </row>
        <row r="105">
          <cell r="A105">
            <v>87</v>
          </cell>
          <cell r="B105">
            <v>48</v>
          </cell>
          <cell r="C105" t="str">
            <v>Система ТМ ПС-35кВ</v>
          </cell>
          <cell r="D105" t="str">
            <v>шт.</v>
          </cell>
          <cell r="E105">
            <v>47.006</v>
          </cell>
          <cell r="F105">
            <v>0</v>
          </cell>
        </row>
        <row r="106">
          <cell r="A106">
            <v>88</v>
          </cell>
          <cell r="B106">
            <v>50</v>
          </cell>
          <cell r="C106" t="str">
            <v>Заземляющие устройства ПС, РУ</v>
          </cell>
          <cell r="D106" t="str">
            <v>шт.</v>
          </cell>
          <cell r="E106">
            <v>3.165</v>
          </cell>
          <cell r="F106">
            <v>31.654</v>
          </cell>
        </row>
        <row r="107">
          <cell r="B107">
            <v>260</v>
          </cell>
          <cell r="C107" t="str">
            <v>Закрытые РУ 6-10 кВ</v>
          </cell>
        </row>
        <row r="108">
          <cell r="A108">
            <v>89</v>
          </cell>
          <cell r="B108">
            <v>109</v>
          </cell>
          <cell r="C108" t="str">
            <v>Выключатель масляный 10 кВ (Ввод, Отход. фидер, Секционный, БСК, ТСН)</v>
          </cell>
          <cell r="D108" t="str">
            <v>шт.</v>
          </cell>
          <cell r="E108">
            <v>1.5509999999999999</v>
          </cell>
          <cell r="F108">
            <v>7.7549999999999999</v>
          </cell>
        </row>
        <row r="109">
          <cell r="A109">
            <v>90</v>
          </cell>
          <cell r="B109">
            <v>51</v>
          </cell>
          <cell r="C109" t="str">
            <v>Выключатель масляный 10 кВ (эл\двигателей)</v>
          </cell>
          <cell r="D109" t="str">
            <v>шт.</v>
          </cell>
          <cell r="E109">
            <v>1.5509999999999999</v>
          </cell>
          <cell r="F109">
            <v>7.7549999999999999</v>
          </cell>
        </row>
        <row r="110">
          <cell r="A110">
            <v>91</v>
          </cell>
          <cell r="B110">
            <v>52</v>
          </cell>
          <cell r="C110" t="str">
            <v>Выключатель масляный 10 кВ (резерв)</v>
          </cell>
          <cell r="D110" t="str">
            <v>шт.</v>
          </cell>
          <cell r="E110">
            <v>1.5509999999999999</v>
          </cell>
          <cell r="F110">
            <v>7.7549999999999999</v>
          </cell>
        </row>
        <row r="111">
          <cell r="A111">
            <v>92</v>
          </cell>
          <cell r="B111">
            <v>53</v>
          </cell>
          <cell r="C111" t="str">
            <v>Разъеденитель 10 кВ (шинный, секционирующий, ТСН)</v>
          </cell>
          <cell r="D111" t="str">
            <v>шт.</v>
          </cell>
          <cell r="E111">
            <v>1.0449999999999999</v>
          </cell>
          <cell r="F111">
            <v>5.2229999999999999</v>
          </cell>
        </row>
        <row r="112">
          <cell r="A112">
            <v>93</v>
          </cell>
          <cell r="B112">
            <v>261.10000000000002</v>
          </cell>
          <cell r="C112" t="str">
            <v>Конденсаторная установка 10 кВ</v>
          </cell>
          <cell r="D112" t="str">
            <v>шт.</v>
          </cell>
          <cell r="E112">
            <v>7.5970000000000004</v>
          </cell>
          <cell r="F112">
            <v>37.984000000000002</v>
          </cell>
        </row>
        <row r="113">
          <cell r="A113">
            <v>94</v>
          </cell>
          <cell r="B113">
            <v>262</v>
          </cell>
          <cell r="C113" t="str">
            <v>Трансформаторы тока 10 кВ</v>
          </cell>
          <cell r="D113" t="str">
            <v>шт.</v>
          </cell>
          <cell r="E113">
            <v>0.28499999999999998</v>
          </cell>
          <cell r="F113">
            <v>1.4239999999999999</v>
          </cell>
        </row>
        <row r="114">
          <cell r="A114">
            <v>95</v>
          </cell>
          <cell r="C114" t="str">
            <v>Трансформаторы напряжения 10 кВ ( 3 фазы)</v>
          </cell>
          <cell r="D114" t="str">
            <v>шт.</v>
          </cell>
          <cell r="E114">
            <v>0.47499999999999998</v>
          </cell>
          <cell r="F114">
            <v>2.3740000000000001</v>
          </cell>
        </row>
        <row r="115">
          <cell r="A115">
            <v>96</v>
          </cell>
          <cell r="B115">
            <v>54</v>
          </cell>
          <cell r="C115" t="str">
            <v>Трансформаторы напряжения 10 кВ ( 1 фаза)</v>
          </cell>
          <cell r="D115" t="str">
            <v>шт.</v>
          </cell>
          <cell r="E115">
            <v>0.34799999999999998</v>
          </cell>
          <cell r="F115">
            <v>1.7410000000000001</v>
          </cell>
        </row>
        <row r="116">
          <cell r="A116">
            <v>97</v>
          </cell>
          <cell r="B116">
            <v>55</v>
          </cell>
          <cell r="C116" t="str">
            <v>Разрядник 10 кВ (установленные в РУ)</v>
          </cell>
          <cell r="D116" t="str">
            <v>шт.</v>
          </cell>
          <cell r="E116">
            <v>0.56999999999999995</v>
          </cell>
          <cell r="F116">
            <v>2.8490000000000002</v>
          </cell>
        </row>
        <row r="117">
          <cell r="A117">
            <v>98</v>
          </cell>
          <cell r="B117">
            <v>56</v>
          </cell>
          <cell r="C117" t="str">
            <v>Устройства РЗА РУ-10</v>
          </cell>
          <cell r="D117" t="str">
            <v>шт.</v>
          </cell>
          <cell r="E117">
            <v>7.5970000000000004</v>
          </cell>
          <cell r="F117">
            <v>0</v>
          </cell>
        </row>
        <row r="118">
          <cell r="A118">
            <v>99</v>
          </cell>
          <cell r="B118">
            <v>57</v>
          </cell>
          <cell r="C118" t="str">
            <v>Система ТМ РУ-6кВ</v>
          </cell>
          <cell r="D118" t="str">
            <v>шт.</v>
          </cell>
          <cell r="E118">
            <v>23.423999999999999</v>
          </cell>
          <cell r="F118">
            <v>0</v>
          </cell>
        </row>
        <row r="119">
          <cell r="A119">
            <v>100</v>
          </cell>
          <cell r="B119">
            <v>58</v>
          </cell>
          <cell r="C119" t="str">
            <v>Сборные шины 6кВ, изоляторы</v>
          </cell>
          <cell r="D119" t="str">
            <v>секц.</v>
          </cell>
          <cell r="E119">
            <v>6.3310000000000004</v>
          </cell>
          <cell r="F119">
            <v>31.654</v>
          </cell>
        </row>
        <row r="120">
          <cell r="B120">
            <v>59</v>
          </cell>
          <cell r="C120" t="str">
            <v>КТПН (кустовые)</v>
          </cell>
        </row>
        <row r="121">
          <cell r="A121">
            <v>101</v>
          </cell>
          <cell r="B121">
            <v>60</v>
          </cell>
          <cell r="C121" t="str">
            <v>Вводное устройство 6(10) кВ</v>
          </cell>
          <cell r="D121" t="str">
            <v>шт.</v>
          </cell>
          <cell r="E121">
            <v>0.95</v>
          </cell>
          <cell r="F121">
            <v>9.4960000000000004</v>
          </cell>
        </row>
        <row r="122">
          <cell r="A122">
            <v>102</v>
          </cell>
          <cell r="B122">
            <v>61</v>
          </cell>
          <cell r="C122" t="str">
            <v>Трансформатор силовой 6(10)\0,4 кВ до 100 кВА</v>
          </cell>
          <cell r="D122" t="str">
            <v>шт.</v>
          </cell>
          <cell r="E122">
            <v>0.98099999999999998</v>
          </cell>
          <cell r="F122">
            <v>9.8130000000000006</v>
          </cell>
        </row>
        <row r="123">
          <cell r="A123">
            <v>103</v>
          </cell>
          <cell r="B123">
            <v>62</v>
          </cell>
          <cell r="C123" t="str">
            <v>Трансформатор силовой 6(10)\0,4 кВ 160 кВА</v>
          </cell>
          <cell r="D123" t="str">
            <v>шт.</v>
          </cell>
          <cell r="E123">
            <v>1.345</v>
          </cell>
          <cell r="F123">
            <v>13.452999999999999</v>
          </cell>
        </row>
        <row r="124">
          <cell r="A124">
            <v>104</v>
          </cell>
          <cell r="C124" t="str">
            <v>Трансформатор силовой 6(10)\0,4 кВ 250 кВА</v>
          </cell>
          <cell r="D124" t="str">
            <v>шт.</v>
          </cell>
          <cell r="E124">
            <v>1.5189999999999999</v>
          </cell>
          <cell r="F124">
            <v>15.194000000000001</v>
          </cell>
        </row>
        <row r="125">
          <cell r="A125">
            <v>105</v>
          </cell>
          <cell r="B125">
            <v>63</v>
          </cell>
          <cell r="C125" t="str">
            <v>Трансформатор силовой 6(10)\0,4 кВ 400 кВА</v>
          </cell>
          <cell r="D125" t="str">
            <v>шт.</v>
          </cell>
          <cell r="E125">
            <v>2.327</v>
          </cell>
          <cell r="F125">
            <v>23.265000000000001</v>
          </cell>
        </row>
        <row r="126">
          <cell r="A126">
            <v>106</v>
          </cell>
          <cell r="B126">
            <v>64</v>
          </cell>
          <cell r="C126" t="str">
            <v>Трансформатор силовой 6(10)\0,4 кВ 630 кВА</v>
          </cell>
          <cell r="D126" t="str">
            <v>шт.</v>
          </cell>
          <cell r="E126">
            <v>2.4369999999999998</v>
          </cell>
          <cell r="F126">
            <v>24.373000000000001</v>
          </cell>
        </row>
        <row r="127">
          <cell r="A127">
            <v>107</v>
          </cell>
          <cell r="B127">
            <v>65</v>
          </cell>
          <cell r="C127" t="str">
            <v>Трансформатор силовой 6(10)/0,4 кВ 1000 кВА</v>
          </cell>
          <cell r="D127" t="str">
            <v>шт.</v>
          </cell>
          <cell r="E127">
            <v>3.1179999999999999</v>
          </cell>
          <cell r="F127">
            <v>31.178999999999998</v>
          </cell>
        </row>
        <row r="128">
          <cell r="A128">
            <v>108</v>
          </cell>
          <cell r="B128">
            <v>66</v>
          </cell>
          <cell r="C128" t="str">
            <v>Трансформатор силовой 6(10)\0,4 кВ 1000 кВА(сухой)</v>
          </cell>
          <cell r="D128" t="str">
            <v>шт.</v>
          </cell>
          <cell r="E128">
            <v>1.2470000000000001</v>
          </cell>
          <cell r="F128">
            <v>12.472</v>
          </cell>
        </row>
        <row r="129">
          <cell r="A129">
            <v>109</v>
          </cell>
          <cell r="B129">
            <v>67</v>
          </cell>
          <cell r="C129" t="str">
            <v>Распредустройство 0,4 кВ</v>
          </cell>
          <cell r="D129" t="str">
            <v>шт.</v>
          </cell>
          <cell r="E129">
            <v>2.2160000000000002</v>
          </cell>
          <cell r="F129">
            <v>22.158000000000001</v>
          </cell>
        </row>
        <row r="130">
          <cell r="B130">
            <v>68</v>
          </cell>
          <cell r="C130" t="str">
            <v>КТП (внутренней установки, ТСН)</v>
          </cell>
        </row>
        <row r="131">
          <cell r="A131">
            <v>110</v>
          </cell>
          <cell r="B131">
            <v>69</v>
          </cell>
          <cell r="C131" t="str">
            <v>Вводное устройство 6(10) кВ</v>
          </cell>
          <cell r="D131" t="str">
            <v>шт.</v>
          </cell>
          <cell r="E131">
            <v>0.95</v>
          </cell>
          <cell r="F131">
            <v>9.4960000000000004</v>
          </cell>
        </row>
        <row r="132">
          <cell r="A132">
            <v>111</v>
          </cell>
          <cell r="B132">
            <v>70</v>
          </cell>
          <cell r="C132" t="str">
            <v>Трансформатор силовой 6(10)\0,4 кВ до 100 кВА</v>
          </cell>
          <cell r="D132" t="str">
            <v>шт.</v>
          </cell>
          <cell r="E132">
            <v>0.98099999999999998</v>
          </cell>
          <cell r="F132">
            <v>9.8130000000000006</v>
          </cell>
        </row>
        <row r="133">
          <cell r="A133">
            <v>112</v>
          </cell>
          <cell r="B133">
            <v>71</v>
          </cell>
          <cell r="C133" t="str">
            <v>Трансформатор силовой 6(10)\0,4 кВ 160 кВА</v>
          </cell>
          <cell r="D133" t="str">
            <v>шт.</v>
          </cell>
          <cell r="E133">
            <v>1.345</v>
          </cell>
          <cell r="F133">
            <v>13.452999999999999</v>
          </cell>
        </row>
        <row r="134">
          <cell r="A134">
            <v>113</v>
          </cell>
          <cell r="C134" t="str">
            <v>Трансформатор силовой 6(10)\0,4 кВ 250 кВА</v>
          </cell>
          <cell r="D134" t="str">
            <v>шт.</v>
          </cell>
          <cell r="E134">
            <v>1.5189999999999999</v>
          </cell>
          <cell r="F134">
            <v>15.194000000000001</v>
          </cell>
        </row>
        <row r="135">
          <cell r="A135">
            <v>114</v>
          </cell>
          <cell r="B135">
            <v>72</v>
          </cell>
          <cell r="C135" t="str">
            <v>Трансформатор силовой 6(10)\0,4 кВ 400 кВА</v>
          </cell>
          <cell r="D135" t="str">
            <v>шт.</v>
          </cell>
          <cell r="E135">
            <v>2.327</v>
          </cell>
          <cell r="F135">
            <v>23.265000000000001</v>
          </cell>
        </row>
        <row r="136">
          <cell r="A136">
            <v>115</v>
          </cell>
          <cell r="B136">
            <v>73</v>
          </cell>
          <cell r="C136" t="str">
            <v>Трансформатор силовой 6(10)\0,4 кВ 630 кВА</v>
          </cell>
          <cell r="D136" t="str">
            <v>шт.</v>
          </cell>
          <cell r="E136">
            <v>2.4369999999999998</v>
          </cell>
          <cell r="F136">
            <v>24.373000000000001</v>
          </cell>
        </row>
        <row r="137">
          <cell r="A137">
            <v>116</v>
          </cell>
          <cell r="B137">
            <v>74</v>
          </cell>
          <cell r="C137" t="str">
            <v>Трансформатор силовой 6(10)\0,4 кВ 1000 кВА</v>
          </cell>
          <cell r="D137" t="str">
            <v>шт.</v>
          </cell>
          <cell r="E137">
            <v>3.1179999999999999</v>
          </cell>
          <cell r="F137">
            <v>31.178999999999998</v>
          </cell>
        </row>
        <row r="138">
          <cell r="A138">
            <v>117</v>
          </cell>
          <cell r="B138">
            <v>75</v>
          </cell>
          <cell r="C138" t="str">
            <v>Трансформатор силовой 6(10)\0,4 кВ 1000 кВА(сухой)</v>
          </cell>
          <cell r="D138" t="str">
            <v>шт.</v>
          </cell>
          <cell r="E138">
            <v>1.2470000000000001</v>
          </cell>
          <cell r="F138">
            <v>12.472</v>
          </cell>
        </row>
        <row r="139">
          <cell r="A139">
            <v>118</v>
          </cell>
          <cell r="B139">
            <v>76</v>
          </cell>
          <cell r="C139" t="str">
            <v>Распредустройство 0,4 кВ</v>
          </cell>
          <cell r="D139" t="str">
            <v>шт.</v>
          </cell>
          <cell r="E139">
            <v>2.2160000000000002</v>
          </cell>
          <cell r="F139">
            <v>22.158000000000001</v>
          </cell>
        </row>
        <row r="140">
          <cell r="B140">
            <v>77</v>
          </cell>
          <cell r="C140" t="str">
            <v>Воздушные линии</v>
          </cell>
        </row>
        <row r="141">
          <cell r="A141">
            <v>119</v>
          </cell>
          <cell r="B141">
            <v>78</v>
          </cell>
          <cell r="C141" t="str">
            <v>ВЛ-110кВ (норма для 1 цепи)</v>
          </cell>
          <cell r="D141" t="str">
            <v>км.</v>
          </cell>
          <cell r="E141">
            <v>16.617999999999999</v>
          </cell>
          <cell r="F141">
            <v>166.18100000000001</v>
          </cell>
        </row>
        <row r="142">
          <cell r="A142">
            <v>120</v>
          </cell>
          <cell r="B142">
            <v>79</v>
          </cell>
          <cell r="C142" t="str">
            <v>Одноцепные ВЛ-35 на металлических опорах</v>
          </cell>
          <cell r="D142" t="str">
            <v>км.</v>
          </cell>
          <cell r="E142">
            <v>5.2229999999999999</v>
          </cell>
          <cell r="F142">
            <v>52.228000000000002</v>
          </cell>
        </row>
        <row r="143">
          <cell r="A143">
            <v>121</v>
          </cell>
          <cell r="B143">
            <v>261</v>
          </cell>
          <cell r="C143" t="str">
            <v>Двухцепные ВЛ-35 на металлических опорах (норма для 1 цепи)</v>
          </cell>
          <cell r="D143" t="str">
            <v>км.</v>
          </cell>
          <cell r="E143">
            <v>5.2229999999999999</v>
          </cell>
          <cell r="F143">
            <v>52.228000000000002</v>
          </cell>
        </row>
        <row r="144">
          <cell r="A144">
            <v>122</v>
          </cell>
          <cell r="B144">
            <v>86</v>
          </cell>
          <cell r="C144" t="str">
            <v>Одноцепные ВЛ-35 на ж/б опорах</v>
          </cell>
          <cell r="D144" t="str">
            <v>км.</v>
          </cell>
          <cell r="E144">
            <v>5.2229999999999999</v>
          </cell>
          <cell r="F144">
            <v>52.228000000000002</v>
          </cell>
        </row>
        <row r="145">
          <cell r="A145">
            <v>123</v>
          </cell>
          <cell r="C145" t="str">
            <v>Двухцепные ВЛ-35 на ж/б опорах (норма для 1 цепи)</v>
          </cell>
          <cell r="D145" t="str">
            <v>км.</v>
          </cell>
          <cell r="E145">
            <v>5.2229999999999999</v>
          </cell>
          <cell r="F145">
            <v>52.228000000000002</v>
          </cell>
        </row>
        <row r="146">
          <cell r="A146">
            <v>124</v>
          </cell>
          <cell r="B146">
            <v>80</v>
          </cell>
          <cell r="C146" t="str">
            <v>ВЛ-6(10) кВ на металлических и ж/б опорах</v>
          </cell>
          <cell r="D146" t="str">
            <v>км.</v>
          </cell>
          <cell r="E146">
            <v>3.4820000000000002</v>
          </cell>
          <cell r="F146">
            <v>34.819000000000003</v>
          </cell>
        </row>
        <row r="147">
          <cell r="A147">
            <v>125</v>
          </cell>
          <cell r="B147">
            <v>81</v>
          </cell>
          <cell r="C147" t="str">
            <v>ВЛ до 1 кВ на металлических и ж/б опорах</v>
          </cell>
          <cell r="D147" t="str">
            <v>км.</v>
          </cell>
          <cell r="E147">
            <v>1.583</v>
          </cell>
          <cell r="F147">
            <v>15.827</v>
          </cell>
        </row>
        <row r="148">
          <cell r="A148">
            <v>126</v>
          </cell>
          <cell r="B148">
            <v>82</v>
          </cell>
          <cell r="C148" t="str">
            <v>Разьеденитель 6(10) кВ</v>
          </cell>
          <cell r="D148" t="str">
            <v>шт.</v>
          </cell>
          <cell r="E148">
            <v>0.52200000000000002</v>
          </cell>
          <cell r="F148">
            <v>5.2229999999999999</v>
          </cell>
        </row>
        <row r="149">
          <cell r="A149">
            <v>127</v>
          </cell>
          <cell r="B149">
            <v>83</v>
          </cell>
          <cell r="C149" t="str">
            <v>Разрядник 10 кВ (установленные на ВЛ)</v>
          </cell>
          <cell r="D149" t="str">
            <v>шт.</v>
          </cell>
          <cell r="E149">
            <v>0.28499999999999998</v>
          </cell>
          <cell r="F149">
            <v>2.8490000000000002</v>
          </cell>
        </row>
        <row r="150">
          <cell r="A150">
            <v>128</v>
          </cell>
          <cell r="B150">
            <v>84</v>
          </cell>
          <cell r="C150" t="str">
            <v>Заземляющие устройства ВЛ</v>
          </cell>
          <cell r="D150" t="str">
            <v>шт.</v>
          </cell>
          <cell r="E150">
            <v>0.95</v>
          </cell>
          <cell r="F150">
            <v>9.4960000000000004</v>
          </cell>
        </row>
        <row r="151">
          <cell r="B151">
            <v>301</v>
          </cell>
          <cell r="C151" t="str">
            <v>Кабельные линии</v>
          </cell>
        </row>
        <row r="152">
          <cell r="A152">
            <v>129</v>
          </cell>
          <cell r="B152">
            <v>85</v>
          </cell>
          <cell r="C152" t="str">
            <v>КЛ-6(10) кВ, проложенная в земле</v>
          </cell>
          <cell r="D152" t="str">
            <v>км.</v>
          </cell>
          <cell r="E152">
            <v>4.2729999999999997</v>
          </cell>
          <cell r="F152">
            <v>42.731999999999999</v>
          </cell>
        </row>
        <row r="153">
          <cell r="A153">
            <v>130</v>
          </cell>
          <cell r="C153" t="str">
            <v>КЛ-6(10) кВ, проложенная не в земле</v>
          </cell>
          <cell r="D153" t="str">
            <v>км.</v>
          </cell>
          <cell r="E153">
            <v>5.5389999999999997</v>
          </cell>
          <cell r="F153">
            <v>55.393999999999998</v>
          </cell>
        </row>
        <row r="154">
          <cell r="A154">
            <v>131</v>
          </cell>
          <cell r="B154">
            <v>88</v>
          </cell>
          <cell r="C154" t="str">
            <v>КЛ до 1 кВ силовая, проложенная в земле</v>
          </cell>
          <cell r="D154" t="str">
            <v>км.</v>
          </cell>
          <cell r="E154">
            <v>4.2729999999999997</v>
          </cell>
          <cell r="F154">
            <v>42.731999999999999</v>
          </cell>
        </row>
        <row r="155">
          <cell r="A155">
            <v>132</v>
          </cell>
          <cell r="B155">
            <v>89</v>
          </cell>
          <cell r="C155" t="str">
            <v>КЛ до 1 кВ силовая, проложенная не в земле</v>
          </cell>
          <cell r="D155" t="str">
            <v>км.</v>
          </cell>
          <cell r="E155">
            <v>5.5389999999999997</v>
          </cell>
          <cell r="F155">
            <v>55.393999999999998</v>
          </cell>
        </row>
        <row r="156">
          <cell r="A156">
            <v>133</v>
          </cell>
          <cell r="B156">
            <v>90</v>
          </cell>
          <cell r="C156" t="str">
            <v>КЛ до 1 кВ осветительная (контрольная)</v>
          </cell>
          <cell r="D156" t="str">
            <v>км.</v>
          </cell>
          <cell r="E156">
            <v>12.661</v>
          </cell>
          <cell r="F156">
            <v>126.614</v>
          </cell>
        </row>
        <row r="157">
          <cell r="A157">
            <v>134</v>
          </cell>
          <cell r="B157">
            <v>91</v>
          </cell>
          <cell r="C157" t="str">
            <v>Кабель греющий</v>
          </cell>
          <cell r="D157" t="str">
            <v>км.</v>
          </cell>
          <cell r="E157">
            <v>12.661</v>
          </cell>
          <cell r="F157">
            <v>126.614</v>
          </cell>
        </row>
        <row r="158">
          <cell r="A158">
            <v>135</v>
          </cell>
          <cell r="C158" t="str">
            <v>Кабель греющий (отрезки неопр протяж эквивалент ТЭН)</v>
          </cell>
          <cell r="D158" t="str">
            <v>шт.</v>
          </cell>
          <cell r="E158">
            <v>0.26900000000000002</v>
          </cell>
          <cell r="F158">
            <v>2.6909999999999998</v>
          </cell>
        </row>
        <row r="159">
          <cell r="A159">
            <v>136</v>
          </cell>
          <cell r="B159">
            <v>92</v>
          </cell>
          <cell r="C159" t="str">
            <v>Концевая разделка силовых КЛ 6(10) и 0,4 кВ</v>
          </cell>
          <cell r="D159" t="str">
            <v>шт.</v>
          </cell>
          <cell r="E159">
            <v>0.317</v>
          </cell>
          <cell r="F159">
            <v>3.165</v>
          </cell>
        </row>
        <row r="160">
          <cell r="B160">
            <v>93</v>
          </cell>
          <cell r="C160" t="str">
            <v>Дизельные электростанции (электрооборудование)</v>
          </cell>
        </row>
        <row r="161">
          <cell r="A161">
            <v>137</v>
          </cell>
          <cell r="B161">
            <v>94</v>
          </cell>
          <cell r="C161" t="str">
            <v>Мощностью до 30 кВт</v>
          </cell>
          <cell r="D161" t="str">
            <v>шт.</v>
          </cell>
          <cell r="E161">
            <v>3.165</v>
          </cell>
          <cell r="F161">
            <v>31.654</v>
          </cell>
        </row>
        <row r="162">
          <cell r="A162">
            <v>138</v>
          </cell>
          <cell r="B162">
            <v>95</v>
          </cell>
          <cell r="C162" t="str">
            <v>от 30 до 100 кВт</v>
          </cell>
          <cell r="D162" t="str">
            <v>шт.</v>
          </cell>
          <cell r="E162">
            <v>4.7480000000000002</v>
          </cell>
          <cell r="F162">
            <v>47.48</v>
          </cell>
        </row>
        <row r="163">
          <cell r="A163">
            <v>139</v>
          </cell>
          <cell r="B163">
            <v>96</v>
          </cell>
          <cell r="C163" t="str">
            <v>от 100 до 400 кВт</v>
          </cell>
          <cell r="D163" t="str">
            <v>шт.</v>
          </cell>
          <cell r="E163">
            <v>7.9130000000000003</v>
          </cell>
          <cell r="F163">
            <v>79.134</v>
          </cell>
        </row>
        <row r="164">
          <cell r="A164">
            <v>140</v>
          </cell>
          <cell r="B164">
            <v>150</v>
          </cell>
          <cell r="C164" t="str">
            <v>от 400 и более</v>
          </cell>
          <cell r="D164" t="str">
            <v>шт.</v>
          </cell>
          <cell r="E164">
            <v>11.079000000000001</v>
          </cell>
          <cell r="F164">
            <v>110.788</v>
          </cell>
        </row>
        <row r="165">
          <cell r="C165" t="str">
            <v>Арматура осветительная</v>
          </cell>
        </row>
        <row r="166">
          <cell r="A166">
            <v>141</v>
          </cell>
          <cell r="B166">
            <v>130</v>
          </cell>
          <cell r="C166" t="str">
            <v>Внутренней установки с газоразрядными лампами Арматура осветительная</v>
          </cell>
          <cell r="D166" t="str">
            <v>шт.</v>
          </cell>
          <cell r="E166">
            <v>0.154</v>
          </cell>
          <cell r="F166">
            <v>1.5429999999999999</v>
          </cell>
        </row>
        <row r="167">
          <cell r="A167">
            <v>142</v>
          </cell>
          <cell r="B167">
            <v>131</v>
          </cell>
          <cell r="C167" t="str">
            <v>Наружной установки с газоразрядными лампами Арматура осветительная</v>
          </cell>
          <cell r="D167" t="str">
            <v>шт.</v>
          </cell>
          <cell r="E167">
            <v>0.20599999999999999</v>
          </cell>
          <cell r="F167">
            <v>2.0569999999999999</v>
          </cell>
        </row>
        <row r="168">
          <cell r="A168">
            <v>143</v>
          </cell>
          <cell r="B168">
            <v>132</v>
          </cell>
          <cell r="C168" t="str">
            <v>Внутренней установки с лампами накаливания Арматура осветительная</v>
          </cell>
          <cell r="D168" t="str">
            <v>шт.</v>
          </cell>
          <cell r="E168">
            <v>5.0999999999999997E-2</v>
          </cell>
          <cell r="F168">
            <v>0.51400000000000001</v>
          </cell>
        </row>
        <row r="169">
          <cell r="A169">
            <v>144</v>
          </cell>
          <cell r="B169">
            <v>133</v>
          </cell>
          <cell r="C169" t="str">
            <v>Наружной установки с лампами накаливания Арматура осветительная</v>
          </cell>
          <cell r="D169" t="str">
            <v>шт.</v>
          </cell>
          <cell r="E169">
            <v>5.0999999999999997E-2</v>
          </cell>
          <cell r="F169">
            <v>0.51400000000000001</v>
          </cell>
        </row>
        <row r="170">
          <cell r="A170">
            <v>145</v>
          </cell>
          <cell r="B170">
            <v>135</v>
          </cell>
          <cell r="C170" t="str">
            <v>Взрывозащищенного исполнения Арматура осветительная</v>
          </cell>
          <cell r="D170" t="str">
            <v>шт.</v>
          </cell>
          <cell r="E170">
            <v>0.08</v>
          </cell>
          <cell r="F170">
            <v>0.80200000000000005</v>
          </cell>
        </row>
        <row r="171">
          <cell r="A171">
            <v>146</v>
          </cell>
          <cell r="B171">
            <v>136</v>
          </cell>
          <cell r="C171" t="str">
            <v>Внутренней установки с люминисцент. лампами Арматура осветительная</v>
          </cell>
          <cell r="D171" t="str">
            <v>шт.</v>
          </cell>
          <cell r="E171">
            <v>4.1000000000000002E-2</v>
          </cell>
          <cell r="F171">
            <v>0.41099999999999998</v>
          </cell>
        </row>
        <row r="172">
          <cell r="B172">
            <v>137</v>
          </cell>
          <cell r="C172" t="str">
            <v>ПКА</v>
          </cell>
        </row>
        <row r="173">
          <cell r="A173">
            <v>147</v>
          </cell>
          <cell r="B173">
            <v>140</v>
          </cell>
          <cell r="C173" t="str">
            <v>Пускатель магнитный нереверсивный ЭД до 17 кВт</v>
          </cell>
          <cell r="D173" t="str">
            <v>шт.</v>
          </cell>
          <cell r="E173">
            <v>0.317</v>
          </cell>
          <cell r="F173">
            <v>3.165</v>
          </cell>
        </row>
        <row r="174">
          <cell r="A174">
            <v>148</v>
          </cell>
          <cell r="B174">
            <v>141</v>
          </cell>
          <cell r="C174" t="str">
            <v>Пускатель магнитный нереверсивный ЭД до 30 кВт</v>
          </cell>
          <cell r="D174" t="str">
            <v>шт.</v>
          </cell>
          <cell r="E174">
            <v>0.38</v>
          </cell>
          <cell r="F174">
            <v>3.798</v>
          </cell>
        </row>
        <row r="175">
          <cell r="A175">
            <v>149</v>
          </cell>
          <cell r="B175">
            <v>142</v>
          </cell>
          <cell r="C175" t="str">
            <v>Пускатель магнитный нереверсивный ЭД до 55 кВт</v>
          </cell>
          <cell r="D175" t="str">
            <v>шт.</v>
          </cell>
          <cell r="E175">
            <v>0.47499999999999998</v>
          </cell>
          <cell r="F175">
            <v>4.7480000000000002</v>
          </cell>
        </row>
        <row r="176">
          <cell r="A176">
            <v>150</v>
          </cell>
          <cell r="B176">
            <v>145</v>
          </cell>
          <cell r="C176" t="str">
            <v>Пускатель магнитный нереверсивный ЭД до 75 кВт</v>
          </cell>
          <cell r="D176" t="str">
            <v>шт.</v>
          </cell>
          <cell r="E176">
            <v>0.63300000000000001</v>
          </cell>
          <cell r="F176">
            <v>6.3310000000000004</v>
          </cell>
        </row>
        <row r="177">
          <cell r="A177">
            <v>151</v>
          </cell>
          <cell r="B177">
            <v>146</v>
          </cell>
          <cell r="C177" t="str">
            <v>Контактор перемен. тока на 150А</v>
          </cell>
          <cell r="D177" t="str">
            <v>шт.</v>
          </cell>
          <cell r="E177">
            <v>0.47499999999999998</v>
          </cell>
          <cell r="F177">
            <v>4.7480000000000002</v>
          </cell>
        </row>
        <row r="178">
          <cell r="A178">
            <v>152</v>
          </cell>
          <cell r="B178">
            <v>119</v>
          </cell>
          <cell r="C178" t="str">
            <v>Контактор перемен. тока на 300А</v>
          </cell>
          <cell r="D178" t="str">
            <v>шт.</v>
          </cell>
          <cell r="E178">
            <v>0.63300000000000001</v>
          </cell>
          <cell r="F178">
            <v>6.3310000000000004</v>
          </cell>
        </row>
        <row r="179">
          <cell r="A179">
            <v>153</v>
          </cell>
          <cell r="C179" t="str">
            <v>Контактор перемен. тока на 600А</v>
          </cell>
          <cell r="D179" t="str">
            <v>шт.</v>
          </cell>
          <cell r="E179">
            <v>0.79100000000000004</v>
          </cell>
          <cell r="F179">
            <v>7.9130000000000003</v>
          </cell>
        </row>
        <row r="180">
          <cell r="A180">
            <v>154</v>
          </cell>
          <cell r="B180">
            <v>98</v>
          </cell>
          <cell r="C180" t="str">
            <v>Выключатель автоматический установочный до 200А</v>
          </cell>
          <cell r="D180" t="str">
            <v>шт.</v>
          </cell>
          <cell r="E180">
            <v>0.317</v>
          </cell>
          <cell r="F180">
            <v>3.165</v>
          </cell>
        </row>
        <row r="181">
          <cell r="A181">
            <v>155</v>
          </cell>
          <cell r="B181">
            <v>99</v>
          </cell>
          <cell r="C181" t="str">
            <v>Выключатель автоматический установочный до 400А</v>
          </cell>
          <cell r="D181" t="str">
            <v>шт.</v>
          </cell>
          <cell r="E181">
            <v>0.47499999999999998</v>
          </cell>
          <cell r="F181">
            <v>4.7480000000000002</v>
          </cell>
        </row>
        <row r="182">
          <cell r="A182">
            <v>156</v>
          </cell>
          <cell r="B182">
            <v>100</v>
          </cell>
          <cell r="C182" t="str">
            <v>Выключатель автоматический установочный до 600А</v>
          </cell>
          <cell r="D182" t="str">
            <v>шт.</v>
          </cell>
          <cell r="E182">
            <v>0.63300000000000001</v>
          </cell>
          <cell r="F182">
            <v>6.3310000000000004</v>
          </cell>
        </row>
        <row r="183">
          <cell r="A183">
            <v>157</v>
          </cell>
          <cell r="B183">
            <v>160</v>
          </cell>
          <cell r="C183" t="str">
            <v>Рубильник до 400А</v>
          </cell>
          <cell r="D183" t="str">
            <v>шт.</v>
          </cell>
          <cell r="E183">
            <v>0.127</v>
          </cell>
          <cell r="F183">
            <v>1.266</v>
          </cell>
        </row>
        <row r="184">
          <cell r="A184">
            <v>158</v>
          </cell>
          <cell r="B184">
            <v>195</v>
          </cell>
          <cell r="C184" t="str">
            <v>Рубильник до 800А</v>
          </cell>
          <cell r="D184" t="str">
            <v>шт.</v>
          </cell>
          <cell r="E184">
            <v>0.14199999999999999</v>
          </cell>
          <cell r="F184">
            <v>1.4239999999999999</v>
          </cell>
        </row>
        <row r="185">
          <cell r="A185">
            <v>159</v>
          </cell>
          <cell r="B185">
            <v>170</v>
          </cell>
          <cell r="C185" t="str">
            <v>Кнопка управления</v>
          </cell>
          <cell r="D185" t="str">
            <v>шт.</v>
          </cell>
          <cell r="E185">
            <v>1.6E-2</v>
          </cell>
          <cell r="F185">
            <v>0.158</v>
          </cell>
        </row>
        <row r="186">
          <cell r="B186">
            <v>172</v>
          </cell>
          <cell r="C186" t="str">
            <v>Щитки, пункты, комплектные установки</v>
          </cell>
        </row>
        <row r="187">
          <cell r="A187">
            <v>160</v>
          </cell>
          <cell r="B187">
            <v>265</v>
          </cell>
          <cell r="C187" t="str">
            <v>РП-0,4 кВ</v>
          </cell>
          <cell r="D187" t="str">
            <v>шт.</v>
          </cell>
          <cell r="E187">
            <v>2.2160000000000002</v>
          </cell>
          <cell r="F187">
            <v>22.158000000000001</v>
          </cell>
        </row>
        <row r="188">
          <cell r="A188">
            <v>161</v>
          </cell>
          <cell r="B188">
            <v>265.10000000000002</v>
          </cell>
          <cell r="C188" t="str">
            <v>Осветительный щиток</v>
          </cell>
          <cell r="D188" t="str">
            <v>шт.</v>
          </cell>
          <cell r="E188">
            <v>1.266</v>
          </cell>
          <cell r="F188">
            <v>12.661</v>
          </cell>
        </row>
        <row r="189">
          <cell r="A189">
            <v>162</v>
          </cell>
          <cell r="B189">
            <v>302</v>
          </cell>
          <cell r="C189" t="str">
            <v>Щиты управления агрегатами СКН</v>
          </cell>
          <cell r="D189" t="str">
            <v>шт.</v>
          </cell>
          <cell r="E189">
            <v>1.899</v>
          </cell>
          <cell r="F189">
            <v>18.992000000000001</v>
          </cell>
        </row>
        <row r="190">
          <cell r="A190">
            <v>163</v>
          </cell>
          <cell r="B190">
            <v>115</v>
          </cell>
          <cell r="C190" t="str">
            <v>Сборные и соеденительные шины ЩСУ-0,4кВ</v>
          </cell>
          <cell r="D190" t="str">
            <v>секц</v>
          </cell>
          <cell r="E190">
            <v>0.36399999999999999</v>
          </cell>
          <cell r="F190">
            <v>3.64</v>
          </cell>
        </row>
        <row r="191">
          <cell r="A191">
            <v>164</v>
          </cell>
          <cell r="B191">
            <v>218</v>
          </cell>
          <cell r="C191" t="str">
            <v>Щит управления наружным освещением (с фотореле)</v>
          </cell>
          <cell r="D191" t="str">
            <v>шт.</v>
          </cell>
          <cell r="E191">
            <v>1.266</v>
          </cell>
          <cell r="F191">
            <v>12.661</v>
          </cell>
        </row>
        <row r="192">
          <cell r="A192">
            <v>165</v>
          </cell>
          <cell r="B192">
            <v>116</v>
          </cell>
          <cell r="C192" t="str">
            <v>БРХ (ПРА, эл.пров, ЭД, эл.светильники)</v>
          </cell>
          <cell r="D192" t="str">
            <v>шт.</v>
          </cell>
          <cell r="E192">
            <v>2.6909999999999998</v>
          </cell>
          <cell r="F192">
            <v>26.905999999999999</v>
          </cell>
        </row>
        <row r="193">
          <cell r="A193">
            <v>166</v>
          </cell>
          <cell r="B193">
            <v>171</v>
          </cell>
          <cell r="C193" t="str">
            <v>Биотуолет (электрооборудование комплексно)</v>
          </cell>
          <cell r="D193" t="str">
            <v>шт.</v>
          </cell>
          <cell r="E193">
            <v>0.79100000000000004</v>
          </cell>
          <cell r="F193">
            <v>7.9130000000000003</v>
          </cell>
        </row>
        <row r="194">
          <cell r="A194">
            <v>167</v>
          </cell>
          <cell r="B194">
            <v>255</v>
          </cell>
          <cell r="C194" t="str">
            <v>Установка безударного пуска "Пермь"</v>
          </cell>
          <cell r="D194" t="str">
            <v>шт.</v>
          </cell>
          <cell r="E194">
            <v>35.325000000000003</v>
          </cell>
          <cell r="F194">
            <v>353.25400000000002</v>
          </cell>
        </row>
        <row r="195">
          <cell r="A195">
            <v>168</v>
          </cell>
          <cell r="B195">
            <v>256</v>
          </cell>
          <cell r="C195" t="str">
            <v>Установка безударного пуска "Чебоксары"</v>
          </cell>
          <cell r="D195" t="str">
            <v>шт.</v>
          </cell>
          <cell r="E195">
            <v>17.408999999999999</v>
          </cell>
          <cell r="F195">
            <v>174.095</v>
          </cell>
        </row>
        <row r="196">
          <cell r="A196">
            <v>169</v>
          </cell>
          <cell r="B196">
            <v>257</v>
          </cell>
          <cell r="C196" t="str">
            <v>Источник резервного питания цепе РЗА с аккум. для ПС и ПП</v>
          </cell>
          <cell r="D196" t="str">
            <v>компл.</v>
          </cell>
          <cell r="E196">
            <v>3.165</v>
          </cell>
          <cell r="F196">
            <v>31.654</v>
          </cell>
        </row>
        <row r="197">
          <cell r="A197">
            <v>170</v>
          </cell>
          <cell r="B197">
            <v>87</v>
          </cell>
          <cell r="C197" t="str">
            <v>КУПНА (Тр-р, выключат нагруз, обогреват, 3-НОМ)</v>
          </cell>
          <cell r="D197" t="str">
            <v>шт.</v>
          </cell>
          <cell r="E197">
            <v>2.4689999999999999</v>
          </cell>
          <cell r="F197">
            <v>24.69</v>
          </cell>
        </row>
        <row r="198">
          <cell r="A198">
            <v>171</v>
          </cell>
          <cell r="C198" t="str">
            <v>КРУН СВЛ (комплексно)</v>
          </cell>
          <cell r="D198" t="str">
            <v>шт.</v>
          </cell>
          <cell r="E198">
            <v>1.583</v>
          </cell>
          <cell r="F198">
            <v>15.827</v>
          </cell>
        </row>
        <row r="199">
          <cell r="A199">
            <v>172</v>
          </cell>
          <cell r="B199">
            <v>104</v>
          </cell>
          <cell r="C199" t="str">
            <v>Тельфер (электрооборудование комплексно)</v>
          </cell>
          <cell r="D199" t="str">
            <v>шт.</v>
          </cell>
          <cell r="E199">
            <v>4.7480000000000002</v>
          </cell>
          <cell r="F199">
            <v>47.48</v>
          </cell>
        </row>
        <row r="200">
          <cell r="A200">
            <v>173</v>
          </cell>
          <cell r="B200">
            <v>180</v>
          </cell>
          <cell r="C200" t="str">
            <v>СУ печью ПТБ-10 (электрооборудование комплексно)</v>
          </cell>
          <cell r="D200" t="str">
            <v>шт.</v>
          </cell>
          <cell r="E200">
            <v>2.2160000000000002</v>
          </cell>
          <cell r="F200">
            <v>22.158000000000001</v>
          </cell>
        </row>
        <row r="201">
          <cell r="A201">
            <v>174</v>
          </cell>
          <cell r="B201">
            <v>105</v>
          </cell>
          <cell r="C201" t="str">
            <v>СУ водогрейным котлом (ПКА)</v>
          </cell>
          <cell r="D201" t="str">
            <v>шт.</v>
          </cell>
          <cell r="E201">
            <v>1.899</v>
          </cell>
          <cell r="F201">
            <v>18.992000000000001</v>
          </cell>
        </row>
        <row r="202">
          <cell r="A202">
            <v>175</v>
          </cell>
          <cell r="B202">
            <v>106</v>
          </cell>
          <cell r="C202" t="str">
            <v>СУ электроприводом (ПКА)</v>
          </cell>
          <cell r="D202" t="str">
            <v>шт.</v>
          </cell>
          <cell r="E202">
            <v>1.1080000000000001</v>
          </cell>
          <cell r="F202">
            <v>11.079000000000001</v>
          </cell>
        </row>
        <row r="203">
          <cell r="A203">
            <v>176</v>
          </cell>
          <cell r="B203">
            <v>107</v>
          </cell>
          <cell r="C203" t="str">
            <v>СУ погружным насосом (арт.скважины) (ПКА)</v>
          </cell>
          <cell r="D203" t="str">
            <v>шт.</v>
          </cell>
          <cell r="E203">
            <v>1.1080000000000001</v>
          </cell>
          <cell r="F203">
            <v>11.079000000000001</v>
          </cell>
        </row>
        <row r="204">
          <cell r="A204">
            <v>177</v>
          </cell>
          <cell r="B204">
            <v>181</v>
          </cell>
          <cell r="C204" t="str">
            <v>Заземляющие устройства технологических установок</v>
          </cell>
          <cell r="D204" t="str">
            <v>шт.</v>
          </cell>
          <cell r="E204">
            <v>3.165</v>
          </cell>
          <cell r="F204">
            <v>31.654</v>
          </cell>
        </row>
        <row r="205">
          <cell r="B205">
            <v>182</v>
          </cell>
          <cell r="C205" t="str">
            <v>Сварочное оборудование</v>
          </cell>
        </row>
        <row r="206">
          <cell r="A206">
            <v>178</v>
          </cell>
          <cell r="B206">
            <v>183</v>
          </cell>
          <cell r="C206" t="str">
            <v>Стационарный сварочный трансформатор</v>
          </cell>
          <cell r="D206" t="str">
            <v>шт.</v>
          </cell>
          <cell r="E206">
            <v>1.899</v>
          </cell>
          <cell r="F206">
            <v>18.992000000000001</v>
          </cell>
        </row>
        <row r="207">
          <cell r="A207">
            <v>179</v>
          </cell>
          <cell r="C207" t="str">
            <v>Передвижной сварочный трансформатор</v>
          </cell>
          <cell r="D207" t="str">
            <v>шт.</v>
          </cell>
          <cell r="E207">
            <v>1.899</v>
          </cell>
          <cell r="F207">
            <v>18.992000000000001</v>
          </cell>
        </row>
        <row r="208">
          <cell r="A208">
            <v>180</v>
          </cell>
          <cell r="B208">
            <v>117</v>
          </cell>
          <cell r="C208" t="str">
            <v>Многопостовые сварочные преобразователи</v>
          </cell>
          <cell r="D208" t="str">
            <v>шт.</v>
          </cell>
          <cell r="E208">
            <v>10.287000000000001</v>
          </cell>
          <cell r="F208">
            <v>102.874</v>
          </cell>
        </row>
        <row r="209">
          <cell r="A209">
            <v>181</v>
          </cell>
          <cell r="B209">
            <v>114</v>
          </cell>
          <cell r="C209" t="str">
            <v>Передвижной сварочный агрегат 1н= 120-300 А (генератор)</v>
          </cell>
          <cell r="D209" t="str">
            <v>шт.</v>
          </cell>
          <cell r="E209">
            <v>3.165</v>
          </cell>
          <cell r="F209">
            <v>31.654</v>
          </cell>
        </row>
        <row r="210">
          <cell r="A210">
            <v>182</v>
          </cell>
          <cell r="B210">
            <v>103</v>
          </cell>
          <cell r="C210" t="str">
            <v>Передвижной сварочный агрегат 1н= 300-1000 А (генератор)</v>
          </cell>
          <cell r="D210" t="str">
            <v>шт.</v>
          </cell>
          <cell r="E210">
            <v>4.4320000000000004</v>
          </cell>
          <cell r="F210">
            <v>44.314999999999998</v>
          </cell>
        </row>
        <row r="211">
          <cell r="A211">
            <v>183</v>
          </cell>
          <cell r="B211">
            <v>120</v>
          </cell>
          <cell r="C211" t="str">
            <v>Сварочный выпрямитель до 315А</v>
          </cell>
          <cell r="D211" t="str">
            <v>шт.</v>
          </cell>
          <cell r="E211">
            <v>4.7480000000000002</v>
          </cell>
          <cell r="F211">
            <v>47.48</v>
          </cell>
        </row>
        <row r="212">
          <cell r="A212">
            <v>184</v>
          </cell>
          <cell r="B212">
            <v>121</v>
          </cell>
          <cell r="C212" t="str">
            <v>Сварочный выпрямитель до 630А</v>
          </cell>
          <cell r="D212" t="str">
            <v>шт.</v>
          </cell>
          <cell r="E212">
            <v>9.4960000000000004</v>
          </cell>
          <cell r="F212">
            <v>94.960999999999999</v>
          </cell>
        </row>
        <row r="213">
          <cell r="A213">
            <v>185</v>
          </cell>
          <cell r="B213">
            <v>123</v>
          </cell>
          <cell r="C213" t="str">
            <v>Реостат баластный до 300А (сварочный)</v>
          </cell>
          <cell r="D213" t="str">
            <v>шт.</v>
          </cell>
          <cell r="E213">
            <v>0.95</v>
          </cell>
          <cell r="F213">
            <v>9.4960000000000004</v>
          </cell>
        </row>
        <row r="214">
          <cell r="B214">
            <v>125</v>
          </cell>
          <cell r="C214" t="str">
            <v>Электронагреватели</v>
          </cell>
        </row>
        <row r="215">
          <cell r="A215">
            <v>186</v>
          </cell>
          <cell r="B215">
            <v>155</v>
          </cell>
          <cell r="C215" t="str">
            <v>Эл.калорифер СФО (ЭД+ТЭН+СУ)</v>
          </cell>
          <cell r="D215" t="str">
            <v>шт.</v>
          </cell>
          <cell r="E215">
            <v>2.089</v>
          </cell>
          <cell r="F215">
            <v>20.890999999999998</v>
          </cell>
        </row>
        <row r="216">
          <cell r="A216">
            <v>187</v>
          </cell>
          <cell r="B216">
            <v>156</v>
          </cell>
          <cell r="C216" t="str">
            <v>Электрокотлы бытовых (служебных) помещений</v>
          </cell>
          <cell r="D216" t="str">
            <v>шт.</v>
          </cell>
          <cell r="E216">
            <v>1.345</v>
          </cell>
          <cell r="F216">
            <v>13.452999999999999</v>
          </cell>
        </row>
        <row r="217">
          <cell r="A217">
            <v>188</v>
          </cell>
          <cell r="C217" t="str">
            <v>Эл.отопитель</v>
          </cell>
          <cell r="D217" t="str">
            <v>шт.</v>
          </cell>
          <cell r="E217">
            <v>0.26900000000000002</v>
          </cell>
          <cell r="F217">
            <v>2.6909999999999998</v>
          </cell>
        </row>
        <row r="218">
          <cell r="A218">
            <v>189</v>
          </cell>
          <cell r="C218" t="str">
            <v>Электрокотлы до 50 кВт</v>
          </cell>
          <cell r="D218" t="str">
            <v>шт.</v>
          </cell>
          <cell r="E218">
            <v>8.1509999999999998</v>
          </cell>
          <cell r="F218">
            <v>81.507999999999996</v>
          </cell>
        </row>
        <row r="219">
          <cell r="A219">
            <v>190</v>
          </cell>
          <cell r="C219" t="str">
            <v>Электрокотлы до 100 кВт</v>
          </cell>
          <cell r="D219" t="str">
            <v>шт.</v>
          </cell>
          <cell r="E219">
            <v>10.840999999999999</v>
          </cell>
          <cell r="F219">
            <v>108.414</v>
          </cell>
        </row>
        <row r="220">
          <cell r="A220">
            <v>191</v>
          </cell>
          <cell r="C220" t="str">
            <v>Электрокотлы до 200 кВт</v>
          </cell>
          <cell r="D220" t="str">
            <v>шт.</v>
          </cell>
          <cell r="E220">
            <v>14.45</v>
          </cell>
          <cell r="F220">
            <v>144.499</v>
          </cell>
        </row>
        <row r="221">
          <cell r="A221">
            <v>192</v>
          </cell>
          <cell r="C221" t="str">
            <v>Электрокотлы до 400 кВт</v>
          </cell>
          <cell r="D221" t="str">
            <v>шт.</v>
          </cell>
          <cell r="E221">
            <v>17.329999999999998</v>
          </cell>
          <cell r="F221">
            <v>173.303</v>
          </cell>
        </row>
        <row r="222">
          <cell r="A222">
            <v>193</v>
          </cell>
          <cell r="C222" t="str">
            <v>Эл.плита бытовая с духовкой</v>
          </cell>
          <cell r="D222" t="str">
            <v>шт.</v>
          </cell>
          <cell r="E222">
            <v>0.95</v>
          </cell>
          <cell r="F222">
            <v>9.4960000000000004</v>
          </cell>
        </row>
        <row r="223">
          <cell r="A223">
            <v>194</v>
          </cell>
          <cell r="C223" t="str">
            <v>Эл.плита бытовая до 2 к</v>
          </cell>
          <cell r="D223" t="str">
            <v>шт.</v>
          </cell>
          <cell r="E223">
            <v>0.26900000000000002</v>
          </cell>
          <cell r="F223">
            <v>2.6909999999999998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ист1"/>
      <sheetName val="Расчет"/>
      <sheetName val="Прил-3"/>
      <sheetName val="Кол-во"/>
      <sheetName val="таблица 2.2"/>
      <sheetName val="ГРАФИК ППР"/>
      <sheetName val="таблица 2.1"/>
      <sheetName val="Граф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 t="str">
            <v>Код</v>
          </cell>
          <cell r="C9" t="str">
            <v>Наименование</v>
          </cell>
          <cell r="D9" t="str">
            <v>Ед. изм</v>
          </cell>
          <cell r="E9" t="str">
            <v xml:space="preserve"> УЕ на 1</v>
          </cell>
        </row>
        <row r="11">
          <cell r="E11" t="str">
            <v xml:space="preserve">ТО </v>
          </cell>
          <cell r="F11" t="str">
            <v>ТР</v>
          </cell>
        </row>
        <row r="12">
          <cell r="C12" t="str">
            <v>Электрические машины U - 6кВ</v>
          </cell>
        </row>
        <row r="13">
          <cell r="A13">
            <v>1</v>
          </cell>
          <cell r="B13">
            <v>200</v>
          </cell>
          <cell r="C13" t="str">
            <v>Эл.двигатели синхронные напряжением 6 кВ, мощностью 800 кВт</v>
          </cell>
          <cell r="D13" t="str">
            <v>шт.</v>
          </cell>
          <cell r="E13">
            <v>15.194000000000001</v>
          </cell>
          <cell r="F13">
            <v>151.93700000000001</v>
          </cell>
        </row>
        <row r="14">
          <cell r="A14">
            <v>2</v>
          </cell>
          <cell r="B14">
            <v>200.2</v>
          </cell>
          <cell r="C14" t="str">
            <v>Эл.двигатели синхронные напряжением 6 кВ, мощностью 800 кВт (установленные в отапливаемых помещениях)</v>
          </cell>
          <cell r="D14" t="str">
            <v>шт.</v>
          </cell>
          <cell r="E14">
            <v>13.939</v>
          </cell>
          <cell r="F14">
            <v>139.392</v>
          </cell>
        </row>
        <row r="15">
          <cell r="A15">
            <v>3</v>
          </cell>
          <cell r="B15">
            <v>200.1</v>
          </cell>
          <cell r="C15" t="str">
            <v>Система возбуждения эл.двигателей синхронных напряжением 6 кВ, мощностью 800 кВт</v>
          </cell>
          <cell r="D15" t="str">
            <v>шт.</v>
          </cell>
          <cell r="E15">
            <v>3.4849999999999999</v>
          </cell>
          <cell r="F15">
            <v>34.847999999999999</v>
          </cell>
        </row>
        <row r="16">
          <cell r="A16">
            <v>4</v>
          </cell>
          <cell r="B16">
            <v>1</v>
          </cell>
          <cell r="C16" t="str">
            <v>Эл.двигатели синхронные напряжением 6 кВ, мощностью 1250 - 2500 кВт</v>
          </cell>
          <cell r="D16" t="str">
            <v>шт.</v>
          </cell>
          <cell r="E16">
            <v>22.486999999999998</v>
          </cell>
          <cell r="F16">
            <v>224.86699999999999</v>
          </cell>
        </row>
        <row r="17">
          <cell r="A17">
            <v>5</v>
          </cell>
          <cell r="B17">
            <v>1.2</v>
          </cell>
          <cell r="C17" t="str">
            <v>Эл.двигатели синхронные напряжением 6 кВ, мощностью 1250 - 2500 кВт (установленные в отапливаемых помещениях)</v>
          </cell>
          <cell r="D17" t="str">
            <v>шт.</v>
          </cell>
          <cell r="E17">
            <v>20.63</v>
          </cell>
          <cell r="F17">
            <v>206.3</v>
          </cell>
        </row>
        <row r="18">
          <cell r="A18">
            <v>6</v>
          </cell>
          <cell r="B18">
            <v>1.1000000000000001</v>
          </cell>
          <cell r="C18" t="str">
            <v>Система возбуждения эл.двигателей синхронных напряжением 6 кВ, мощностью 1250 - 2500 кВт</v>
          </cell>
          <cell r="D18" t="str">
            <v>шт.</v>
          </cell>
          <cell r="E18">
            <v>5.1580000000000004</v>
          </cell>
          <cell r="F18">
            <v>51.575000000000003</v>
          </cell>
        </row>
        <row r="19">
          <cell r="A19">
            <v>7</v>
          </cell>
          <cell r="B19">
            <v>2.1</v>
          </cell>
          <cell r="C19" t="str">
            <v>Эл.двигатели асинхронные напряжением 6 кВ, мощностью 631-800 кВт</v>
          </cell>
          <cell r="D19" t="str">
            <v>шт.</v>
          </cell>
          <cell r="E19">
            <v>15.827</v>
          </cell>
          <cell r="F19">
            <v>158.268</v>
          </cell>
        </row>
        <row r="20">
          <cell r="A20">
            <v>8</v>
          </cell>
          <cell r="B20">
            <v>2.2999999999999998</v>
          </cell>
          <cell r="C20" t="str">
            <v>Эл.двигатели асинхронные напряжением 6 кВ, мощностью 631-800 кВт (установленные в отапливаемых помещениях)</v>
          </cell>
          <cell r="D20" t="str">
            <v>шт.</v>
          </cell>
          <cell r="E20">
            <v>14.52</v>
          </cell>
          <cell r="F20">
            <v>145.19999999999999</v>
          </cell>
        </row>
        <row r="21">
          <cell r="A21">
            <v>9</v>
          </cell>
          <cell r="B21">
            <v>2.2000000000000002</v>
          </cell>
          <cell r="C21" t="str">
            <v>Эл.двигатели асинхронные напряжением 6 кВ, мощностью 801-1000 кВт</v>
          </cell>
          <cell r="D21" t="str">
            <v>шт.</v>
          </cell>
          <cell r="E21">
            <v>17.725999999999999</v>
          </cell>
          <cell r="F21">
            <v>177.26</v>
          </cell>
        </row>
        <row r="22">
          <cell r="A22">
            <v>10</v>
          </cell>
          <cell r="B22">
            <v>2.4</v>
          </cell>
          <cell r="C22" t="str">
            <v>Эл.двигатели асинхронные напряжением 6 кВ, мощностью 801-1000 кВт (установленные в отапливаемых помещениях)</v>
          </cell>
          <cell r="D22" t="str">
            <v>шт.</v>
          </cell>
          <cell r="E22">
            <v>16.262</v>
          </cell>
          <cell r="F22">
            <v>162.624</v>
          </cell>
        </row>
        <row r="23">
          <cell r="A23">
            <v>11</v>
          </cell>
          <cell r="B23">
            <v>2</v>
          </cell>
          <cell r="C23" t="str">
            <v>Эл.двигатели асинхронные напряжением 6 кВ, мощностью 1001 - 2000 кВт</v>
          </cell>
          <cell r="D23" t="str">
            <v>шт.</v>
          </cell>
          <cell r="E23">
            <v>23.423999999999999</v>
          </cell>
          <cell r="F23">
            <v>234.23699999999999</v>
          </cell>
        </row>
        <row r="24">
          <cell r="A24">
            <v>12</v>
          </cell>
          <cell r="B24">
            <v>2.5</v>
          </cell>
          <cell r="C24" t="str">
            <v>Эл.двигатели асинхронные напряжением 6 кВ, мощностью 1001 - 2000 кВт (установленные в отапливаемых помещениях)</v>
          </cell>
          <cell r="D24" t="str">
            <v>шт.</v>
          </cell>
          <cell r="E24">
            <v>21.49</v>
          </cell>
          <cell r="F24">
            <v>214.89599999999999</v>
          </cell>
        </row>
        <row r="25">
          <cell r="A25">
            <v>13</v>
          </cell>
          <cell r="B25">
            <v>3.1</v>
          </cell>
          <cell r="C25" t="str">
            <v>Эл.двигатели взрывозащищенного исполнения напряжением 6 кВ, мощностью 161-200 кВт</v>
          </cell>
          <cell r="D25" t="str">
            <v>шт.</v>
          </cell>
          <cell r="E25">
            <v>6.1719999999999997</v>
          </cell>
          <cell r="F25">
            <v>61.725000000000001</v>
          </cell>
        </row>
        <row r="26">
          <cell r="A26">
            <v>14</v>
          </cell>
          <cell r="B26">
            <v>285.10000000000002</v>
          </cell>
          <cell r="C26" t="str">
            <v>Эл.двигатели взрывозащищенного исполнения напряжением 6 кВ, мощностью 161-200 кВт (установленные в отапливаемых помещениях)</v>
          </cell>
          <cell r="D26" t="str">
            <v>шт.</v>
          </cell>
          <cell r="E26">
            <v>5.6630000000000003</v>
          </cell>
          <cell r="F26">
            <v>56.628</v>
          </cell>
        </row>
        <row r="27">
          <cell r="A27">
            <v>15</v>
          </cell>
          <cell r="B27">
            <v>3.2</v>
          </cell>
          <cell r="C27" t="str">
            <v>Эл.двигатели взрывозащищенного исполнения напряжением 6 кВ, мощностью 201-250 кВт</v>
          </cell>
          <cell r="D27" t="str">
            <v>шт.</v>
          </cell>
          <cell r="E27">
            <v>6.79</v>
          </cell>
          <cell r="F27">
            <v>67.897000000000006</v>
          </cell>
        </row>
        <row r="28">
          <cell r="A28">
            <v>16</v>
          </cell>
          <cell r="B28">
            <v>285.2</v>
          </cell>
          <cell r="C28" t="str">
            <v>Эл.двигатели взрывозащищенного исполнения напряжением 6 кВ, мощностью 201-250 кВт (установленные в отапливаемых помещениях)</v>
          </cell>
          <cell r="D28" t="str">
            <v>шт.</v>
          </cell>
          <cell r="E28">
            <v>6.2290000000000001</v>
          </cell>
          <cell r="F28">
            <v>62.290999999999997</v>
          </cell>
        </row>
        <row r="29">
          <cell r="A29">
            <v>17</v>
          </cell>
          <cell r="B29">
            <v>3.3</v>
          </cell>
          <cell r="C29" t="str">
            <v>Эл.двигатели взрывозащищенного исполнения напряжением 6 кВ, мощностью 251-320 кВт</v>
          </cell>
          <cell r="D29" t="str">
            <v>шт.</v>
          </cell>
          <cell r="E29">
            <v>7.407</v>
          </cell>
          <cell r="F29">
            <v>74.069000000000003</v>
          </cell>
        </row>
        <row r="30">
          <cell r="A30">
            <v>18</v>
          </cell>
          <cell r="B30">
            <v>285.3</v>
          </cell>
          <cell r="C30" t="str">
            <v>Эл.двигатели взрывозащищенного исполнения напряжением 6 кВ, мощностью 251-320 кВт (установленные в отапливаемых помещениях)</v>
          </cell>
          <cell r="D30" t="str">
            <v>шт.</v>
          </cell>
          <cell r="E30">
            <v>6.7949999999999999</v>
          </cell>
          <cell r="F30">
            <v>67.953999999999994</v>
          </cell>
        </row>
        <row r="31">
          <cell r="A31">
            <v>19</v>
          </cell>
          <cell r="B31">
            <v>3.4</v>
          </cell>
          <cell r="C31" t="str">
            <v>Эл.двигатели взрывозащищенного исполнения напряжением 6 кВ, мощностью 321-400 кВт</v>
          </cell>
          <cell r="D31" t="str">
            <v>шт.</v>
          </cell>
          <cell r="E31">
            <v>8.23</v>
          </cell>
          <cell r="F31">
            <v>82.299000000000007</v>
          </cell>
        </row>
        <row r="32">
          <cell r="A32">
            <v>20</v>
          </cell>
          <cell r="B32">
            <v>285.39999999999998</v>
          </cell>
          <cell r="C32" t="str">
            <v>Эл.двигатели взрывозащищенного исполнения напряжением 6 кВ, мощностью 321-400 кВт (установленные в отапливаемых помещениях)</v>
          </cell>
          <cell r="D32" t="str">
            <v>шт.</v>
          </cell>
          <cell r="E32">
            <v>7.55</v>
          </cell>
          <cell r="F32">
            <v>75.504000000000005</v>
          </cell>
        </row>
        <row r="33">
          <cell r="A33">
            <v>21</v>
          </cell>
          <cell r="B33">
            <v>3.5</v>
          </cell>
          <cell r="C33" t="str">
            <v>Эл.двигатели взрывозащищенного исполнения напряжением 6 кВ, мощностью 401-500 кВт</v>
          </cell>
          <cell r="D33" t="str">
            <v>шт.</v>
          </cell>
          <cell r="E33">
            <v>9.0530000000000008</v>
          </cell>
          <cell r="F33">
            <v>90.528999999999996</v>
          </cell>
        </row>
        <row r="34">
          <cell r="A34">
            <v>22</v>
          </cell>
          <cell r="B34">
            <v>285.5</v>
          </cell>
          <cell r="C34" t="str">
            <v>Эл.двигатели взрывозащищенного исполнения напряжением 6 кВ, мощностью 401-500 кВт (установленные в отапливаемых помещениях)</v>
          </cell>
          <cell r="D34" t="str">
            <v>шт.</v>
          </cell>
          <cell r="E34">
            <v>8.3049999999999997</v>
          </cell>
          <cell r="F34">
            <v>83.054000000000002</v>
          </cell>
        </row>
        <row r="35">
          <cell r="A35">
            <v>23</v>
          </cell>
          <cell r="B35">
            <v>3.6</v>
          </cell>
          <cell r="C35" t="str">
            <v>Эл.двигатели взрывозащищенного исполнения напряжением 6 кВ, мощностью 501-630 кВт</v>
          </cell>
          <cell r="D35" t="str">
            <v>шт.</v>
          </cell>
          <cell r="E35">
            <v>10.699</v>
          </cell>
          <cell r="F35">
            <v>106.989</v>
          </cell>
        </row>
        <row r="36">
          <cell r="A36">
            <v>24</v>
          </cell>
          <cell r="B36">
            <v>285.60000000000002</v>
          </cell>
          <cell r="C36" t="str">
            <v>Эл.двигатели взрывозащищенного исполнения напряжением 6 кВ, мощностью 501-630 кВт (установленные в отапливаемых помещениях)</v>
          </cell>
          <cell r="D36" t="str">
            <v>шт.</v>
          </cell>
          <cell r="E36">
            <v>9.8160000000000007</v>
          </cell>
          <cell r="F36">
            <v>98.155000000000001</v>
          </cell>
        </row>
        <row r="37">
          <cell r="A37">
            <v>25</v>
          </cell>
          <cell r="B37">
            <v>3.7</v>
          </cell>
          <cell r="C37" t="str">
            <v>Эл.двигатели взрывозащищенного исполнения напряжением 6 кВ, мощностью 631-800 кВт</v>
          </cell>
          <cell r="D37" t="str">
            <v>шт.</v>
          </cell>
          <cell r="E37">
            <v>20.574999999999999</v>
          </cell>
          <cell r="F37">
            <v>205.74799999999999</v>
          </cell>
        </row>
        <row r="38">
          <cell r="A38">
            <v>26</v>
          </cell>
          <cell r="B38">
            <v>285.7</v>
          </cell>
          <cell r="C38" t="str">
            <v>Эл.двигатели взрывозащищенного исполнения напряжением 6 кВ, мощностью 631-800 кВт (установленные в отапливаемых помещениях)</v>
          </cell>
          <cell r="D38" t="str">
            <v>шт.</v>
          </cell>
          <cell r="E38">
            <v>18.876000000000001</v>
          </cell>
          <cell r="F38">
            <v>188.76</v>
          </cell>
        </row>
        <row r="40">
          <cell r="C40" t="str">
            <v>Эл.двигатели асинхронные U - 0.4кВ</v>
          </cell>
        </row>
        <row r="41">
          <cell r="A41">
            <v>27</v>
          </cell>
          <cell r="B41">
            <v>4</v>
          </cell>
          <cell r="C41" t="str">
            <v>Эл.двигатели асинхронные U - 0.4кВ до 5 кВт</v>
          </cell>
          <cell r="D41" t="str">
            <v>шт.</v>
          </cell>
          <cell r="E41">
            <v>0.47499999999999998</v>
          </cell>
          <cell r="F41">
            <v>4.7480000000000002</v>
          </cell>
        </row>
        <row r="42">
          <cell r="A42">
            <v>28</v>
          </cell>
          <cell r="B42">
            <v>5</v>
          </cell>
          <cell r="C42" t="str">
            <v>Эл.двигатели асинхронные U - 0.4кВ от 5.1 до 15 кВт</v>
          </cell>
          <cell r="D42" t="str">
            <v>шт.</v>
          </cell>
          <cell r="E42">
            <v>0.63300000000000001</v>
          </cell>
          <cell r="F42">
            <v>6.3310000000000004</v>
          </cell>
        </row>
        <row r="43">
          <cell r="A43">
            <v>29</v>
          </cell>
          <cell r="B43">
            <v>6</v>
          </cell>
          <cell r="C43" t="str">
            <v>Эл.двигатели асинхронные U - 0.4кВ от 15.1 до 30 кВт</v>
          </cell>
          <cell r="D43" t="str">
            <v>шт.</v>
          </cell>
          <cell r="E43">
            <v>1.266</v>
          </cell>
          <cell r="F43">
            <v>12.661</v>
          </cell>
        </row>
        <row r="44">
          <cell r="A44">
            <v>30</v>
          </cell>
          <cell r="B44">
            <v>7</v>
          </cell>
          <cell r="C44" t="str">
            <v>Эл.двигатели асинхронные U - 0.4кВ от 30.1 до 55 кВт</v>
          </cell>
          <cell r="D44" t="str">
            <v>шт.</v>
          </cell>
          <cell r="E44">
            <v>1.583</v>
          </cell>
          <cell r="F44">
            <v>15.827</v>
          </cell>
        </row>
        <row r="45">
          <cell r="A45">
            <v>31</v>
          </cell>
          <cell r="B45">
            <v>8</v>
          </cell>
          <cell r="C45" t="str">
            <v>Эл.двигатели асинхронные U - 0.4кВ от 55.1 до 100 кВт</v>
          </cell>
          <cell r="D45" t="str">
            <v>шт.</v>
          </cell>
          <cell r="E45">
            <v>2.532</v>
          </cell>
          <cell r="F45">
            <v>25.323</v>
          </cell>
        </row>
        <row r="46">
          <cell r="A46">
            <v>32</v>
          </cell>
          <cell r="B46">
            <v>8.1</v>
          </cell>
          <cell r="C46" t="str">
            <v>Эл.двигатели асинхронные U - 0.4кВ от 55.1 до 100 кВт (установленные в отапливаемых помещениях)</v>
          </cell>
          <cell r="D46" t="str">
            <v>шт.</v>
          </cell>
          <cell r="E46">
            <v>2.323</v>
          </cell>
          <cell r="F46">
            <v>23.231999999999999</v>
          </cell>
        </row>
        <row r="47">
          <cell r="A47">
            <v>33</v>
          </cell>
          <cell r="B47">
            <v>9</v>
          </cell>
          <cell r="C47" t="str">
            <v>Эл.двигатели асинхронные U - 0.4кВ от 100.1 до 315 кВт</v>
          </cell>
          <cell r="D47" t="str">
            <v>шт.</v>
          </cell>
          <cell r="E47">
            <v>4.7480000000000002</v>
          </cell>
          <cell r="F47">
            <v>47.48</v>
          </cell>
        </row>
        <row r="48">
          <cell r="A48">
            <v>34</v>
          </cell>
          <cell r="B48">
            <v>9.1</v>
          </cell>
          <cell r="C48" t="str">
            <v>Эл.двигатели асинхронные U - 0.4кВ от 100.1 до 315 кВт (установленные в отапливаемых помещениях)</v>
          </cell>
          <cell r="D48" t="str">
            <v>шт.</v>
          </cell>
          <cell r="E48">
            <v>4.3559999999999999</v>
          </cell>
          <cell r="F48">
            <v>43.56</v>
          </cell>
        </row>
        <row r="49">
          <cell r="C49" t="str">
            <v>Эл.двигатели асинхронные U - 0.4кВ ВЗГ исп</v>
          </cell>
        </row>
        <row r="50">
          <cell r="A50">
            <v>35</v>
          </cell>
          <cell r="B50">
            <v>10</v>
          </cell>
          <cell r="C50" t="str">
            <v>Эл.двигатели асинхронные U - 0.4кВ ВЗГ исп до 5 кВт</v>
          </cell>
          <cell r="D50" t="str">
            <v>шт.</v>
          </cell>
          <cell r="E50">
            <v>0.61699999999999999</v>
          </cell>
          <cell r="F50">
            <v>6.1719999999999997</v>
          </cell>
        </row>
        <row r="51">
          <cell r="A51">
            <v>36</v>
          </cell>
          <cell r="B51">
            <v>11</v>
          </cell>
          <cell r="C51" t="str">
            <v>Эл.двигатели асинхронные U - 0.4кВ ВЗГ исп от 5.1 до 15 кВт</v>
          </cell>
          <cell r="D51" t="str">
            <v>шт.</v>
          </cell>
          <cell r="E51">
            <v>0.82299999999999995</v>
          </cell>
          <cell r="F51">
            <v>8.23</v>
          </cell>
        </row>
        <row r="52">
          <cell r="A52">
            <v>37</v>
          </cell>
          <cell r="B52">
            <v>12</v>
          </cell>
          <cell r="C52" t="str">
            <v>Эл.двигатели асинхронные U - 0.4кВ ВЗГ исп от 15.1 до 30 кВт</v>
          </cell>
          <cell r="D52" t="str">
            <v>шт.</v>
          </cell>
          <cell r="E52">
            <v>1.6459999999999999</v>
          </cell>
          <cell r="F52">
            <v>16.46</v>
          </cell>
        </row>
        <row r="53">
          <cell r="A53">
            <v>38</v>
          </cell>
          <cell r="B53">
            <v>13</v>
          </cell>
          <cell r="C53" t="str">
            <v>Эл.двигатели асинхронные U - 0.4кВ ВЗГ исп от 30.1 до 55 кВт</v>
          </cell>
          <cell r="D53" t="str">
            <v>шт.</v>
          </cell>
          <cell r="E53">
            <v>2.0569999999999999</v>
          </cell>
          <cell r="F53">
            <v>20.574999999999999</v>
          </cell>
        </row>
        <row r="54">
          <cell r="A54">
            <v>39</v>
          </cell>
          <cell r="B54">
            <v>14</v>
          </cell>
          <cell r="C54" t="str">
            <v>Эл.двигатели асинхронные U - 0.4кВ ВЗГ исп от 55.1 до 100 кВт</v>
          </cell>
          <cell r="D54" t="str">
            <v>шт.</v>
          </cell>
          <cell r="E54">
            <v>3.2919999999999998</v>
          </cell>
          <cell r="F54">
            <v>32.92</v>
          </cell>
        </row>
        <row r="55">
          <cell r="A55">
            <v>40</v>
          </cell>
          <cell r="B55">
            <v>14.1</v>
          </cell>
          <cell r="C55" t="str">
            <v>Эл.двигатели асинхронные U - 0.4кВ ВЗГ исп от 55.1 до 100 кВт (установленные в отапливаемых помещениях)</v>
          </cell>
          <cell r="D55" t="str">
            <v>шт.</v>
          </cell>
          <cell r="E55">
            <v>3.02</v>
          </cell>
          <cell r="F55">
            <v>30.202000000000002</v>
          </cell>
        </row>
        <row r="56">
          <cell r="A56">
            <v>41</v>
          </cell>
          <cell r="B56">
            <v>15</v>
          </cell>
          <cell r="C56" t="str">
            <v>Эл.двигатели асинхронные U - 0.4кВ ВЗГ исп от 100.1 до 315 кВт</v>
          </cell>
          <cell r="D56" t="str">
            <v>шт.</v>
          </cell>
          <cell r="E56">
            <v>6.1719999999999997</v>
          </cell>
          <cell r="F56">
            <v>61.725000000000001</v>
          </cell>
        </row>
        <row r="57">
          <cell r="A57">
            <v>42</v>
          </cell>
          <cell r="B57">
            <v>15.1</v>
          </cell>
          <cell r="C57" t="str">
            <v>Эл.двигатели асинхронные U - 0.4кВ ВЗГ исп от 100.1 до 315 кВт (установленные в отапливаемых помещениях)</v>
          </cell>
          <cell r="D57" t="str">
            <v>шт.</v>
          </cell>
          <cell r="E57">
            <v>5.6630000000000003</v>
          </cell>
          <cell r="F57">
            <v>56.628</v>
          </cell>
        </row>
        <row r="58">
          <cell r="C58" t="str">
            <v>Эл.двигатели асинхронные U - 0.4кВ котельных, тепловых сетей и станков-качалок, эл.задвижек</v>
          </cell>
        </row>
        <row r="59">
          <cell r="A59">
            <v>43</v>
          </cell>
          <cell r="B59">
            <v>16</v>
          </cell>
          <cell r="C59" t="str">
            <v>Эл.двигатели асинхронные U - 0.4кВ котельных, тепловых сетей и станков-качалок, эл.задвижек до 5 кВт</v>
          </cell>
          <cell r="D59" t="str">
            <v>шт.</v>
          </cell>
          <cell r="E59">
            <v>0.47499999999999998</v>
          </cell>
          <cell r="F59">
            <v>4.7480000000000002</v>
          </cell>
        </row>
        <row r="60">
          <cell r="A60">
            <v>44</v>
          </cell>
          <cell r="B60">
            <v>17</v>
          </cell>
          <cell r="C60" t="str">
            <v>Эл.двигатели асинхронные U - 0.4кВ котельных, тепловых сетей и станков-качалок, эл.задвижек от 5.1 до 15 кВт</v>
          </cell>
          <cell r="D60" t="str">
            <v>шт.</v>
          </cell>
          <cell r="E60">
            <v>0.63300000000000001</v>
          </cell>
          <cell r="F60">
            <v>6.3310000000000004</v>
          </cell>
        </row>
        <row r="61">
          <cell r="A61">
            <v>45</v>
          </cell>
          <cell r="B61">
            <v>18</v>
          </cell>
          <cell r="C61" t="str">
            <v>Эл.двигатели асинхронные U - 0.4кВ котельных, тепловых сетей и станков-качалок, эл.задвижек от 15.1 до 30 кВт</v>
          </cell>
          <cell r="D61" t="str">
            <v>шт.</v>
          </cell>
          <cell r="E61">
            <v>1.266</v>
          </cell>
          <cell r="F61">
            <v>12.661</v>
          </cell>
        </row>
        <row r="62">
          <cell r="A62">
            <v>46</v>
          </cell>
          <cell r="B62">
            <v>19</v>
          </cell>
          <cell r="C62" t="str">
            <v>Эл.двигатели асинхронные U - 0.4кВ котельных, тепловых сетей и станков-качалок, эл.задвижек от 30.1 до 55 кВт</v>
          </cell>
          <cell r="D62" t="str">
            <v>шт.</v>
          </cell>
          <cell r="E62">
            <v>1.583</v>
          </cell>
          <cell r="F62">
            <v>15.827</v>
          </cell>
        </row>
        <row r="63">
          <cell r="A63">
            <v>47</v>
          </cell>
          <cell r="B63">
            <v>20</v>
          </cell>
          <cell r="C63" t="str">
            <v>Эл.двигатели асинхронные U - 0.4кВ котельных, тепловых сетей и станков-качалок, эл.задвижек от 55.1 до 100 кВт</v>
          </cell>
          <cell r="D63" t="str">
            <v>шт.</v>
          </cell>
          <cell r="E63">
            <v>2.532</v>
          </cell>
          <cell r="F63">
            <v>25.323</v>
          </cell>
        </row>
        <row r="64">
          <cell r="A64">
            <v>48</v>
          </cell>
          <cell r="B64">
            <v>20.100000000000001</v>
          </cell>
          <cell r="C64" t="str">
            <v>Эл.двигатели асинхронные U - 0.4кВ котельных, тепловых сетей и станков-качалок, эл.задвижек от 55.1 до 100 кВт (установленные в отапливаемых помещениях)</v>
          </cell>
          <cell r="D64" t="str">
            <v>шт.</v>
          </cell>
          <cell r="E64">
            <v>2.323</v>
          </cell>
          <cell r="F64">
            <v>23.231999999999999</v>
          </cell>
        </row>
        <row r="65">
          <cell r="A65">
            <v>49</v>
          </cell>
          <cell r="B65">
            <v>21</v>
          </cell>
          <cell r="C65" t="str">
            <v>Эл.двигатели асинхронные U - 0.4кВ котельных, тепловых сетей и станков-качалок, эл.задвижек от 100.1 до 315 кВт</v>
          </cell>
          <cell r="D65" t="str">
            <v>шт.</v>
          </cell>
          <cell r="E65">
            <v>4.7480000000000002</v>
          </cell>
          <cell r="F65">
            <v>47.48</v>
          </cell>
        </row>
        <row r="66">
          <cell r="A66">
            <v>50</v>
          </cell>
          <cell r="B66">
            <v>21.1</v>
          </cell>
          <cell r="C66" t="str">
            <v>Эл.двигатели асинхронные U - 0.4кВ котельных, тепловых сетей и станков-качалок, эл.задвижек от 100.1 до 315 кВт (установленные в отапливаемых помещениях)</v>
          </cell>
          <cell r="D66" t="str">
            <v>шт.</v>
          </cell>
          <cell r="E66">
            <v>4.3559999999999999</v>
          </cell>
          <cell r="F66">
            <v>43.56</v>
          </cell>
        </row>
        <row r="67">
          <cell r="C67" t="str">
            <v>Эл.двигатели асинхронные U - 0.4кВ ремонтных мастерских, баз обслуживания и т. д.</v>
          </cell>
        </row>
        <row r="68">
          <cell r="A68">
            <v>51</v>
          </cell>
          <cell r="B68">
            <v>22</v>
          </cell>
          <cell r="C68" t="str">
            <v>Эл.двигатели асинхронные U - 0.4кВ ремонтных мастерских, баз обслуживания и т. д. до 5 кВт</v>
          </cell>
          <cell r="D68" t="str">
            <v>шт.</v>
          </cell>
          <cell r="E68">
            <v>0.47499999999999998</v>
          </cell>
          <cell r="F68">
            <v>4.7480000000000002</v>
          </cell>
        </row>
        <row r="69">
          <cell r="A69">
            <v>52</v>
          </cell>
          <cell r="B69">
            <v>23</v>
          </cell>
          <cell r="C69" t="str">
            <v>Эл.двигатели асинхронные U - 0.4кВ ремонтных мастерских, баз обслуживания и т. д. от 5.1 до 15 кВт</v>
          </cell>
          <cell r="D69" t="str">
            <v>шт.</v>
          </cell>
          <cell r="E69">
            <v>0.63300000000000001</v>
          </cell>
          <cell r="F69">
            <v>6.3310000000000004</v>
          </cell>
        </row>
        <row r="70">
          <cell r="A70">
            <v>53</v>
          </cell>
          <cell r="B70">
            <v>24</v>
          </cell>
          <cell r="C70" t="str">
            <v>Эл.двигатели асинхронные U - 0.4кВ ремонтных мастерских, баз обслуживания и т. д. от 15.1 до 30 кВт</v>
          </cell>
          <cell r="D70" t="str">
            <v>шт.</v>
          </cell>
          <cell r="E70">
            <v>1.266</v>
          </cell>
          <cell r="F70">
            <v>12.661</v>
          </cell>
        </row>
        <row r="71">
          <cell r="A71">
            <v>54</v>
          </cell>
          <cell r="B71">
            <v>25</v>
          </cell>
          <cell r="C71" t="str">
            <v>Эл.двигатели асинхронные U - 0.4кВ ремонтных мастерских, баз обслуживания и т. д. от 30.1 до 55 кВт</v>
          </cell>
          <cell r="D71" t="str">
            <v>шт.</v>
          </cell>
          <cell r="E71">
            <v>1.583</v>
          </cell>
          <cell r="F71">
            <v>15.827</v>
          </cell>
        </row>
        <row r="72">
          <cell r="A72">
            <v>55</v>
          </cell>
          <cell r="B72">
            <v>26</v>
          </cell>
          <cell r="C72" t="str">
            <v>Эл.двигатели асинхронные U - 0.4кВ ремонтных мастерских, баз обслуживания и т. д. от 55.1 до 100 кВт</v>
          </cell>
          <cell r="D72" t="str">
            <v>шт.</v>
          </cell>
          <cell r="E72">
            <v>2.532</v>
          </cell>
          <cell r="F72">
            <v>25.323</v>
          </cell>
        </row>
        <row r="73">
          <cell r="A73">
            <v>56</v>
          </cell>
          <cell r="B73">
            <v>26.1</v>
          </cell>
          <cell r="C73" t="str">
            <v>Эл.двигатели асинхронные U - 0.4кВ ремонтных мастерских, баз обслуживания и т. д. от 55.1 до 100 кВт (установленные в отапливаемых помещениях)</v>
          </cell>
          <cell r="D73" t="str">
            <v>шт.</v>
          </cell>
          <cell r="E73">
            <v>2.323</v>
          </cell>
          <cell r="F73">
            <v>23.231999999999999</v>
          </cell>
        </row>
        <row r="74">
          <cell r="A74">
            <v>57</v>
          </cell>
          <cell r="B74">
            <v>27</v>
          </cell>
          <cell r="C74" t="str">
            <v>Эл.двигатели асинхронные U - 0.4кВ ремонтных мастерских, баз обслуживания и т. д. от 100.1 до 315 кВт</v>
          </cell>
          <cell r="D74" t="str">
            <v>шт.</v>
          </cell>
          <cell r="E74">
            <v>4.7480000000000002</v>
          </cell>
          <cell r="F74">
            <v>47.48</v>
          </cell>
        </row>
        <row r="75">
          <cell r="A75">
            <v>58</v>
          </cell>
          <cell r="B75">
            <v>27.1</v>
          </cell>
          <cell r="C75" t="str">
            <v>Эл.двигатели асинхронные U - 0.4кВ ремонтных мастерских, баз обслуживания и т. д. от 100.1 до 315 кВт (установленные в отапливаемых помещениях)</v>
          </cell>
          <cell r="D75" t="str">
            <v>шт.</v>
          </cell>
          <cell r="E75">
            <v>4.3559999999999999</v>
          </cell>
          <cell r="F75">
            <v>43.56</v>
          </cell>
        </row>
        <row r="76">
          <cell r="A76">
            <v>59</v>
          </cell>
          <cell r="B76">
            <v>280</v>
          </cell>
          <cell r="C76" t="str">
            <v>Вибрационное обследование электродвигателя (мощностью 37кВт и более) с насосом</v>
          </cell>
          <cell r="D76" t="str">
            <v>обсл.</v>
          </cell>
          <cell r="E76">
            <v>0</v>
          </cell>
          <cell r="F76">
            <v>9.8160000000000007</v>
          </cell>
        </row>
        <row r="77">
          <cell r="C77" t="str">
            <v>ПС</v>
          </cell>
        </row>
        <row r="78">
          <cell r="A78">
            <v>60</v>
          </cell>
          <cell r="B78">
            <v>28</v>
          </cell>
          <cell r="C78" t="str">
            <v>Трансформатор силовой 35 кВ 4000 кВА</v>
          </cell>
          <cell r="D78" t="str">
            <v>шт.</v>
          </cell>
          <cell r="E78">
            <v>8.9260000000000002</v>
          </cell>
          <cell r="F78">
            <v>44.631999999999998</v>
          </cell>
        </row>
        <row r="79">
          <cell r="A79">
            <v>61</v>
          </cell>
          <cell r="B79">
            <v>29</v>
          </cell>
          <cell r="C79" t="str">
            <v>Трансформатор силовой 35 кВ 6300 кВА</v>
          </cell>
          <cell r="D79" t="str">
            <v>шт.</v>
          </cell>
          <cell r="E79">
            <v>9.5909999999999993</v>
          </cell>
          <cell r="F79">
            <v>47.954999999999998</v>
          </cell>
        </row>
        <row r="80">
          <cell r="A80">
            <v>62</v>
          </cell>
          <cell r="B80">
            <v>30</v>
          </cell>
          <cell r="C80" t="str">
            <v>Трансформатор силовой 35 кВ 10000 кВА</v>
          </cell>
          <cell r="D80" t="str">
            <v>шт.</v>
          </cell>
          <cell r="E80">
            <v>13.326000000000001</v>
          </cell>
          <cell r="F80">
            <v>66.631</v>
          </cell>
        </row>
        <row r="81">
          <cell r="A81">
            <v>63</v>
          </cell>
          <cell r="B81">
            <v>31</v>
          </cell>
          <cell r="C81" t="str">
            <v>Трансформатор силовой 110 кВ до 16000 кВА</v>
          </cell>
          <cell r="D81" t="str">
            <v>шт.</v>
          </cell>
          <cell r="E81">
            <v>45.581000000000003</v>
          </cell>
          <cell r="F81">
            <v>227.90600000000001</v>
          </cell>
        </row>
        <row r="82">
          <cell r="A82">
            <v>64</v>
          </cell>
          <cell r="B82">
            <v>32</v>
          </cell>
          <cell r="C82" t="str">
            <v>Трансформатор силовой 110 кВ 25000 кВА</v>
          </cell>
          <cell r="D82" t="str">
            <v>шт.</v>
          </cell>
          <cell r="E82">
            <v>48.113</v>
          </cell>
          <cell r="F82">
            <v>240.56700000000001</v>
          </cell>
        </row>
        <row r="83">
          <cell r="A83">
            <v>65</v>
          </cell>
          <cell r="B83">
            <v>33</v>
          </cell>
          <cell r="C83" t="str">
            <v>Трансформатор силовой 110 кВ от 40000 кВА</v>
          </cell>
          <cell r="D83" t="str">
            <v>шт.</v>
          </cell>
          <cell r="E83">
            <v>53.177999999999997</v>
          </cell>
          <cell r="F83">
            <v>265.89</v>
          </cell>
        </row>
        <row r="84">
          <cell r="A84">
            <v>66</v>
          </cell>
          <cell r="B84">
            <v>34</v>
          </cell>
          <cell r="C84" t="str">
            <v>Выключатель  35 кВ</v>
          </cell>
          <cell r="D84" t="str">
            <v>шт.</v>
          </cell>
          <cell r="E84">
            <v>2.4689999999999999</v>
          </cell>
          <cell r="F84">
            <v>12.345000000000001</v>
          </cell>
        </row>
        <row r="85">
          <cell r="A85">
            <v>67</v>
          </cell>
          <cell r="B85">
            <v>35</v>
          </cell>
          <cell r="C85" t="str">
            <v>Выключатель  110 кВ</v>
          </cell>
          <cell r="D85" t="str">
            <v>шт.</v>
          </cell>
          <cell r="E85">
            <v>5.8559999999999999</v>
          </cell>
          <cell r="F85">
            <v>29.28</v>
          </cell>
        </row>
        <row r="86">
          <cell r="A86">
            <v>68</v>
          </cell>
          <cell r="B86">
            <v>36</v>
          </cell>
          <cell r="C86" t="str">
            <v>Короткозамыкатель 35 кВ</v>
          </cell>
          <cell r="D86" t="str">
            <v>шт.</v>
          </cell>
          <cell r="E86">
            <v>1.393</v>
          </cell>
          <cell r="F86">
            <v>6.9640000000000004</v>
          </cell>
        </row>
        <row r="87">
          <cell r="A87">
            <v>69</v>
          </cell>
          <cell r="B87">
            <v>37</v>
          </cell>
          <cell r="C87" t="str">
            <v>Короткозамыкатель 110 кВ</v>
          </cell>
          <cell r="D87" t="str">
            <v>шт.</v>
          </cell>
          <cell r="E87">
            <v>1.2030000000000001</v>
          </cell>
          <cell r="F87">
            <v>6.0140000000000002</v>
          </cell>
        </row>
        <row r="88">
          <cell r="A88">
            <v>70</v>
          </cell>
          <cell r="B88">
            <v>38</v>
          </cell>
          <cell r="C88" t="str">
            <v>Отделитель 35 кВ</v>
          </cell>
          <cell r="D88" t="str">
            <v>шт.</v>
          </cell>
          <cell r="E88">
            <v>1.9630000000000001</v>
          </cell>
          <cell r="F88">
            <v>9.8130000000000006</v>
          </cell>
        </row>
        <row r="89">
          <cell r="A89">
            <v>71</v>
          </cell>
          <cell r="B89">
            <v>39</v>
          </cell>
          <cell r="C89" t="str">
            <v>Отделитель 110 кВ</v>
          </cell>
          <cell r="D89" t="str">
            <v>шт.</v>
          </cell>
          <cell r="E89">
            <v>2.6269999999999998</v>
          </cell>
          <cell r="F89">
            <v>13.135999999999999</v>
          </cell>
        </row>
        <row r="90">
          <cell r="A90">
            <v>72</v>
          </cell>
          <cell r="B90">
            <v>40</v>
          </cell>
          <cell r="C90" t="str">
            <v>Разьеденитель 110 кВ</v>
          </cell>
          <cell r="D90" t="str">
            <v>шт.</v>
          </cell>
          <cell r="E90">
            <v>2.1520000000000001</v>
          </cell>
          <cell r="F90">
            <v>10.762</v>
          </cell>
        </row>
        <row r="91">
          <cell r="A91">
            <v>73</v>
          </cell>
          <cell r="B91">
            <v>41</v>
          </cell>
          <cell r="C91" t="str">
            <v>Разьеденитель 35 кВ</v>
          </cell>
          <cell r="D91" t="str">
            <v>шт.</v>
          </cell>
          <cell r="E91">
            <v>1.583</v>
          </cell>
          <cell r="F91">
            <v>7.9130000000000003</v>
          </cell>
        </row>
        <row r="92">
          <cell r="A92">
            <v>74</v>
          </cell>
          <cell r="B92">
            <v>42</v>
          </cell>
          <cell r="C92" t="str">
            <v>Реактор бетонный</v>
          </cell>
          <cell r="D92" t="str">
            <v>шт.</v>
          </cell>
          <cell r="E92">
            <v>1.234</v>
          </cell>
          <cell r="F92">
            <v>6.1719999999999997</v>
          </cell>
        </row>
        <row r="93">
          <cell r="A93">
            <v>75</v>
          </cell>
          <cell r="B93">
            <v>43</v>
          </cell>
          <cell r="C93" t="str">
            <v>Разрядники 110 кВ</v>
          </cell>
          <cell r="D93" t="str">
            <v>шт.</v>
          </cell>
          <cell r="E93">
            <v>1.899</v>
          </cell>
          <cell r="F93">
            <v>9.4960000000000004</v>
          </cell>
        </row>
        <row r="94">
          <cell r="A94">
            <v>76</v>
          </cell>
          <cell r="B94">
            <v>44</v>
          </cell>
          <cell r="C94" t="str">
            <v>Разрядники 35 кВ</v>
          </cell>
          <cell r="D94" t="str">
            <v>шт.</v>
          </cell>
          <cell r="E94">
            <v>1.266</v>
          </cell>
          <cell r="F94">
            <v>6.3310000000000004</v>
          </cell>
        </row>
        <row r="95">
          <cell r="A95">
            <v>77</v>
          </cell>
          <cell r="B95">
            <v>46</v>
          </cell>
          <cell r="C95" t="str">
            <v>Трансформаторы измерительные 35 кВ</v>
          </cell>
          <cell r="D95" t="str">
            <v>шт.</v>
          </cell>
          <cell r="E95">
            <v>0.88600000000000001</v>
          </cell>
          <cell r="F95">
            <v>4.4320000000000004</v>
          </cell>
        </row>
        <row r="96">
          <cell r="A96">
            <v>78</v>
          </cell>
          <cell r="B96">
            <v>45</v>
          </cell>
          <cell r="C96" t="str">
            <v>Трансформаторы измерительные 110 кВ</v>
          </cell>
          <cell r="D96" t="str">
            <v>шт.</v>
          </cell>
          <cell r="E96">
            <v>1.266</v>
          </cell>
          <cell r="F96">
            <v>6.3310000000000004</v>
          </cell>
        </row>
        <row r="97">
          <cell r="A97">
            <v>79</v>
          </cell>
          <cell r="B97">
            <v>263</v>
          </cell>
          <cell r="C97" t="str">
            <v>Сборные шины 35кВ, изоляторы</v>
          </cell>
          <cell r="D97" t="str">
            <v>секц.</v>
          </cell>
          <cell r="E97">
            <v>3.165</v>
          </cell>
          <cell r="F97">
            <v>15.827</v>
          </cell>
        </row>
        <row r="98">
          <cell r="A98">
            <v>80</v>
          </cell>
          <cell r="B98">
            <v>264</v>
          </cell>
          <cell r="C98" t="str">
            <v>Сборные шины 110кВ, изоляторы</v>
          </cell>
          <cell r="D98" t="str">
            <v>секц.</v>
          </cell>
          <cell r="E98">
            <v>3.165</v>
          </cell>
          <cell r="F98">
            <v>15.827</v>
          </cell>
        </row>
        <row r="99">
          <cell r="A99">
            <v>81</v>
          </cell>
          <cell r="B99">
            <v>266</v>
          </cell>
          <cell r="C99" t="str">
            <v>Блок высокочастотного заграждения с конденсаторами связи 110кВ</v>
          </cell>
          <cell r="D99" t="str">
            <v>шт.</v>
          </cell>
          <cell r="E99">
            <v>1.234</v>
          </cell>
          <cell r="F99">
            <v>6.1719999999999997</v>
          </cell>
        </row>
        <row r="100">
          <cell r="A100">
            <v>82</v>
          </cell>
          <cell r="B100">
            <v>267</v>
          </cell>
          <cell r="C100" t="str">
            <v>Реактор шунтирующий 110 кВ</v>
          </cell>
          <cell r="D100" t="str">
            <v>шт.</v>
          </cell>
          <cell r="E100">
            <v>48.113</v>
          </cell>
          <cell r="F100">
            <v>240.56700000000001</v>
          </cell>
        </row>
        <row r="101">
          <cell r="A101">
            <v>83</v>
          </cell>
          <cell r="B101">
            <v>110</v>
          </cell>
          <cell r="C101" t="str">
            <v>Конденсаторная батарея 110кВ</v>
          </cell>
          <cell r="D101" t="str">
            <v>шт.</v>
          </cell>
          <cell r="E101">
            <v>12.661</v>
          </cell>
          <cell r="F101">
            <v>63.307000000000002</v>
          </cell>
        </row>
        <row r="102">
          <cell r="A102">
            <v>84</v>
          </cell>
          <cell r="B102">
            <v>87.1</v>
          </cell>
          <cell r="C102" t="str">
            <v>Устройства РЗА ПС-110кВ</v>
          </cell>
          <cell r="D102" t="str">
            <v>шт.</v>
          </cell>
          <cell r="E102">
            <v>30.071000000000002</v>
          </cell>
          <cell r="F102">
            <v>0</v>
          </cell>
        </row>
        <row r="103">
          <cell r="A103">
            <v>85</v>
          </cell>
          <cell r="C103" t="str">
            <v>Устройства РЗА ПС-35кВ</v>
          </cell>
          <cell r="D103" t="str">
            <v>шт.</v>
          </cell>
          <cell r="E103">
            <v>15.035</v>
          </cell>
          <cell r="F103">
            <v>0</v>
          </cell>
        </row>
        <row r="104">
          <cell r="A104">
            <v>86</v>
          </cell>
          <cell r="B104">
            <v>47</v>
          </cell>
          <cell r="C104" t="str">
            <v>Система ТМ и ВЧ связи ПС-110кВ</v>
          </cell>
          <cell r="D104" t="str">
            <v>шт.</v>
          </cell>
          <cell r="E104">
            <v>94.168999999999997</v>
          </cell>
          <cell r="F104">
            <v>0</v>
          </cell>
        </row>
        <row r="105">
          <cell r="A105">
            <v>87</v>
          </cell>
          <cell r="B105">
            <v>48</v>
          </cell>
          <cell r="C105" t="str">
            <v>Система ТМ ПС-35кВ</v>
          </cell>
          <cell r="D105" t="str">
            <v>шт.</v>
          </cell>
          <cell r="E105">
            <v>47.006</v>
          </cell>
          <cell r="F105">
            <v>0</v>
          </cell>
        </row>
        <row r="106">
          <cell r="A106">
            <v>88</v>
          </cell>
          <cell r="B106">
            <v>50</v>
          </cell>
          <cell r="C106" t="str">
            <v>Заземляющие устройства ПС, РУ, ТП</v>
          </cell>
          <cell r="D106" t="str">
            <v>шт.</v>
          </cell>
          <cell r="E106">
            <v>3.165</v>
          </cell>
          <cell r="F106">
            <v>31.654</v>
          </cell>
        </row>
        <row r="107">
          <cell r="B107">
            <v>260</v>
          </cell>
          <cell r="C107" t="str">
            <v>Закрытые РУ 6-10 кВ</v>
          </cell>
        </row>
        <row r="108">
          <cell r="A108">
            <v>89</v>
          </cell>
          <cell r="B108">
            <v>109</v>
          </cell>
          <cell r="C108" t="str">
            <v>Выключатель масляный 10 кВ (Ввод, Отход. фидер, Секционный, БСК, ТСН)</v>
          </cell>
          <cell r="D108" t="str">
            <v>шт.</v>
          </cell>
          <cell r="E108">
            <v>1.5509999999999999</v>
          </cell>
          <cell r="F108">
            <v>7.7549999999999999</v>
          </cell>
        </row>
        <row r="109">
          <cell r="A109">
            <v>90</v>
          </cell>
          <cell r="B109">
            <v>51</v>
          </cell>
          <cell r="C109" t="str">
            <v>Выключатель масляный 10 кВ (эл\двигателей)</v>
          </cell>
          <cell r="D109" t="str">
            <v>шт.</v>
          </cell>
          <cell r="E109">
            <v>1.5509999999999999</v>
          </cell>
          <cell r="F109">
            <v>7.7549999999999999</v>
          </cell>
        </row>
        <row r="110">
          <cell r="A110">
            <v>91</v>
          </cell>
          <cell r="B110">
            <v>52</v>
          </cell>
          <cell r="C110" t="str">
            <v>Выключатель масляный 10 кВ (резерв)</v>
          </cell>
          <cell r="D110" t="str">
            <v>шт.</v>
          </cell>
          <cell r="E110">
            <v>1.5509999999999999</v>
          </cell>
          <cell r="F110">
            <v>7.7549999999999999</v>
          </cell>
        </row>
        <row r="111">
          <cell r="A111">
            <v>92</v>
          </cell>
          <cell r="B111">
            <v>53</v>
          </cell>
          <cell r="C111" t="str">
            <v>Разъеденитель 10 кВ (шинный, секционирующий, ТСН)</v>
          </cell>
          <cell r="D111" t="str">
            <v>шт.</v>
          </cell>
          <cell r="E111">
            <v>1.0449999999999999</v>
          </cell>
          <cell r="F111">
            <v>5.2229999999999999</v>
          </cell>
        </row>
        <row r="112">
          <cell r="A112">
            <v>93</v>
          </cell>
          <cell r="B112">
            <v>261.10000000000002</v>
          </cell>
          <cell r="C112" t="str">
            <v>Конденсаторная установка 10 кВ</v>
          </cell>
          <cell r="D112" t="str">
            <v>шт.</v>
          </cell>
          <cell r="E112">
            <v>7.5970000000000004</v>
          </cell>
          <cell r="F112">
            <v>37.984000000000002</v>
          </cell>
        </row>
        <row r="113">
          <cell r="A113">
            <v>94</v>
          </cell>
          <cell r="B113">
            <v>262</v>
          </cell>
          <cell r="C113" t="str">
            <v>Трансформаторы тока 10 кВ</v>
          </cell>
          <cell r="D113" t="str">
            <v>шт.</v>
          </cell>
          <cell r="E113">
            <v>0.28499999999999998</v>
          </cell>
          <cell r="F113">
            <v>1.4239999999999999</v>
          </cell>
        </row>
        <row r="114">
          <cell r="A114">
            <v>95</v>
          </cell>
          <cell r="C114" t="str">
            <v>Трансформаторы напряжения 10 кВ ( 3 фазы)</v>
          </cell>
          <cell r="D114" t="str">
            <v>шт.</v>
          </cell>
          <cell r="E114">
            <v>0.47499999999999998</v>
          </cell>
          <cell r="F114">
            <v>2.3740000000000001</v>
          </cell>
        </row>
        <row r="115">
          <cell r="A115">
            <v>96</v>
          </cell>
          <cell r="B115">
            <v>54</v>
          </cell>
          <cell r="C115" t="str">
            <v>Трансформаторы напряжения 10 кВ ( 1 фаза)</v>
          </cell>
          <cell r="D115" t="str">
            <v>шт.</v>
          </cell>
          <cell r="E115">
            <v>0.34799999999999998</v>
          </cell>
          <cell r="F115">
            <v>1.7410000000000001</v>
          </cell>
        </row>
        <row r="116">
          <cell r="A116">
            <v>97</v>
          </cell>
          <cell r="B116">
            <v>55</v>
          </cell>
          <cell r="C116" t="str">
            <v>Разрядник 10 кВ (установленные в РУ)</v>
          </cell>
          <cell r="D116" t="str">
            <v>шт.</v>
          </cell>
          <cell r="E116">
            <v>0.56999999999999995</v>
          </cell>
          <cell r="F116">
            <v>2.8490000000000002</v>
          </cell>
        </row>
        <row r="117">
          <cell r="A117">
            <v>98</v>
          </cell>
          <cell r="B117">
            <v>56</v>
          </cell>
          <cell r="C117" t="str">
            <v>Устройства РЗА РУ-10</v>
          </cell>
          <cell r="D117" t="str">
            <v>шт.</v>
          </cell>
          <cell r="E117">
            <v>7.5970000000000004</v>
          </cell>
          <cell r="F117">
            <v>0</v>
          </cell>
        </row>
        <row r="118">
          <cell r="A118">
            <v>99</v>
          </cell>
          <cell r="B118">
            <v>57</v>
          </cell>
          <cell r="C118" t="str">
            <v>Система ТМ РУ-6кВ</v>
          </cell>
          <cell r="D118" t="str">
            <v>шт.</v>
          </cell>
          <cell r="E118">
            <v>23.423999999999999</v>
          </cell>
          <cell r="F118">
            <v>0</v>
          </cell>
        </row>
        <row r="119">
          <cell r="A119">
            <v>100</v>
          </cell>
          <cell r="B119">
            <v>58</v>
          </cell>
          <cell r="C119" t="str">
            <v>Сборные шины 6кВ, изоляторы</v>
          </cell>
          <cell r="D119" t="str">
            <v>секц.</v>
          </cell>
          <cell r="E119">
            <v>6.3310000000000004</v>
          </cell>
          <cell r="F119">
            <v>31.654</v>
          </cell>
        </row>
        <row r="120">
          <cell r="B120">
            <v>59</v>
          </cell>
          <cell r="C120" t="str">
            <v>КТПН (кустовые)</v>
          </cell>
        </row>
        <row r="121">
          <cell r="A121">
            <v>101</v>
          </cell>
          <cell r="B121">
            <v>60</v>
          </cell>
          <cell r="C121" t="str">
            <v>Вводное устройство 6(10) кВ</v>
          </cell>
          <cell r="D121" t="str">
            <v>шт.</v>
          </cell>
          <cell r="E121">
            <v>0.95</v>
          </cell>
          <cell r="F121">
            <v>9.4960000000000004</v>
          </cell>
        </row>
        <row r="122">
          <cell r="A122">
            <v>102</v>
          </cell>
          <cell r="B122">
            <v>61</v>
          </cell>
          <cell r="C122" t="str">
            <v>Трансформатор силовой 6(10)\0,4 кВ до 100 кВА</v>
          </cell>
          <cell r="D122" t="str">
            <v>шт.</v>
          </cell>
          <cell r="E122">
            <v>0.98099999999999998</v>
          </cell>
          <cell r="F122">
            <v>9.8130000000000006</v>
          </cell>
        </row>
        <row r="123">
          <cell r="A123">
            <v>103</v>
          </cell>
          <cell r="B123">
            <v>62</v>
          </cell>
          <cell r="C123" t="str">
            <v>Трансформатор силовой 6(10)\0,4 кВ 160 кВА</v>
          </cell>
          <cell r="D123" t="str">
            <v>шт.</v>
          </cell>
          <cell r="E123">
            <v>1.345</v>
          </cell>
          <cell r="F123">
            <v>13.452999999999999</v>
          </cell>
        </row>
        <row r="124">
          <cell r="A124">
            <v>104</v>
          </cell>
          <cell r="C124" t="str">
            <v>Трансформатор силовой 6(10)\0,4 кВ 250 кВА</v>
          </cell>
          <cell r="D124" t="str">
            <v>шт.</v>
          </cell>
          <cell r="E124">
            <v>1.5189999999999999</v>
          </cell>
          <cell r="F124">
            <v>15.194000000000001</v>
          </cell>
        </row>
        <row r="125">
          <cell r="A125">
            <v>105</v>
          </cell>
          <cell r="B125">
            <v>63</v>
          </cell>
          <cell r="C125" t="str">
            <v>Трансформатор силовой 6(10)\0,4 кВ 400 кВА</v>
          </cell>
          <cell r="D125" t="str">
            <v>шт.</v>
          </cell>
          <cell r="E125">
            <v>2.327</v>
          </cell>
          <cell r="F125">
            <v>23.265000000000001</v>
          </cell>
        </row>
        <row r="126">
          <cell r="A126">
            <v>106</v>
          </cell>
          <cell r="B126">
            <v>64</v>
          </cell>
          <cell r="C126" t="str">
            <v>Трансформатор силовой 6(10)\0,4 кВ 630 кВА</v>
          </cell>
          <cell r="D126" t="str">
            <v>шт.</v>
          </cell>
          <cell r="E126">
            <v>2.4369999999999998</v>
          </cell>
          <cell r="F126">
            <v>24.373000000000001</v>
          </cell>
        </row>
        <row r="127">
          <cell r="A127">
            <v>107</v>
          </cell>
          <cell r="B127">
            <v>65</v>
          </cell>
          <cell r="C127" t="str">
            <v>Трансформатор силовой 6(10)/0,4 кВ 1000 кВА</v>
          </cell>
          <cell r="D127" t="str">
            <v>шт.</v>
          </cell>
          <cell r="E127">
            <v>3.1179999999999999</v>
          </cell>
          <cell r="F127">
            <v>31.178999999999998</v>
          </cell>
        </row>
        <row r="128">
          <cell r="A128">
            <v>108</v>
          </cell>
          <cell r="B128">
            <v>66</v>
          </cell>
          <cell r="C128" t="str">
            <v>Трансформатор силовой 6(10)\0,4 кВ 1000 кВА(сухой)</v>
          </cell>
          <cell r="D128" t="str">
            <v>шт.</v>
          </cell>
          <cell r="E128">
            <v>1.2470000000000001</v>
          </cell>
          <cell r="F128">
            <v>12.472</v>
          </cell>
        </row>
        <row r="129">
          <cell r="A129">
            <v>109</v>
          </cell>
          <cell r="B129">
            <v>67</v>
          </cell>
          <cell r="C129" t="str">
            <v>Распредустройство 0,4 кВ</v>
          </cell>
          <cell r="D129" t="str">
            <v>шт.</v>
          </cell>
          <cell r="E129">
            <v>2.2160000000000002</v>
          </cell>
          <cell r="F129">
            <v>22.158000000000001</v>
          </cell>
        </row>
        <row r="130">
          <cell r="B130">
            <v>68</v>
          </cell>
          <cell r="C130" t="str">
            <v>КТП (внутренней установки, ТСН)</v>
          </cell>
        </row>
        <row r="131">
          <cell r="A131">
            <v>110</v>
          </cell>
          <cell r="B131">
            <v>69</v>
          </cell>
          <cell r="C131" t="str">
            <v>Вводное устройство 6(10) кВ</v>
          </cell>
          <cell r="D131" t="str">
            <v>шт.</v>
          </cell>
          <cell r="E131">
            <v>0.95</v>
          </cell>
          <cell r="F131">
            <v>9.4960000000000004</v>
          </cell>
        </row>
        <row r="132">
          <cell r="A132">
            <v>111</v>
          </cell>
          <cell r="B132">
            <v>70</v>
          </cell>
          <cell r="C132" t="str">
            <v>Трансформатор силовой 6(10)\0,4 кВ до 100 кВА</v>
          </cell>
          <cell r="D132" t="str">
            <v>шт.</v>
          </cell>
          <cell r="E132">
            <v>0.98099999999999998</v>
          </cell>
          <cell r="F132">
            <v>9.8130000000000006</v>
          </cell>
        </row>
        <row r="133">
          <cell r="A133">
            <v>112</v>
          </cell>
          <cell r="B133">
            <v>71</v>
          </cell>
          <cell r="C133" t="str">
            <v>Трансформатор силовой 6(10)\0,4 кВ 160 кВА</v>
          </cell>
          <cell r="D133" t="str">
            <v>шт.</v>
          </cell>
          <cell r="E133">
            <v>1.345</v>
          </cell>
          <cell r="F133">
            <v>13.452999999999999</v>
          </cell>
        </row>
        <row r="134">
          <cell r="A134">
            <v>113</v>
          </cell>
          <cell r="C134" t="str">
            <v>Трансформатор силовой 6(10)\0,4 кВ 250 кВА</v>
          </cell>
          <cell r="D134" t="str">
            <v>шт.</v>
          </cell>
          <cell r="E134">
            <v>1.5189999999999999</v>
          </cell>
          <cell r="F134">
            <v>15.194000000000001</v>
          </cell>
        </row>
        <row r="135">
          <cell r="A135">
            <v>114</v>
          </cell>
          <cell r="B135">
            <v>72</v>
          </cell>
          <cell r="C135" t="str">
            <v>Трансформатор силовой 6(10)\0,4 кВ 400 кВА</v>
          </cell>
          <cell r="D135" t="str">
            <v>шт.</v>
          </cell>
          <cell r="E135">
            <v>2.327</v>
          </cell>
          <cell r="F135">
            <v>23.265000000000001</v>
          </cell>
        </row>
        <row r="136">
          <cell r="A136">
            <v>115</v>
          </cell>
          <cell r="B136">
            <v>73</v>
          </cell>
          <cell r="C136" t="str">
            <v>Трансформатор силовой 6(10)\0,4 кВ 630 кВА</v>
          </cell>
          <cell r="D136" t="str">
            <v>шт.</v>
          </cell>
          <cell r="E136">
            <v>2.4369999999999998</v>
          </cell>
          <cell r="F136">
            <v>24.373000000000001</v>
          </cell>
        </row>
        <row r="137">
          <cell r="A137">
            <v>116</v>
          </cell>
          <cell r="B137">
            <v>74</v>
          </cell>
          <cell r="C137" t="str">
            <v>Трансформатор силовой 6(10)\0,4 кВ 1000 кВА</v>
          </cell>
          <cell r="D137" t="str">
            <v>шт.</v>
          </cell>
          <cell r="E137">
            <v>3.1179999999999999</v>
          </cell>
          <cell r="F137">
            <v>31.178999999999998</v>
          </cell>
        </row>
        <row r="138">
          <cell r="A138">
            <v>117</v>
          </cell>
          <cell r="B138">
            <v>75</v>
          </cell>
          <cell r="C138" t="str">
            <v>Трансформатор силовой 6(10)\0,4 кВ 1000 кВА(сухой)</v>
          </cell>
          <cell r="D138" t="str">
            <v>шт.</v>
          </cell>
          <cell r="E138">
            <v>1.2470000000000001</v>
          </cell>
          <cell r="F138">
            <v>12.472</v>
          </cell>
        </row>
        <row r="139">
          <cell r="A139">
            <v>118</v>
          </cell>
          <cell r="B139">
            <v>76</v>
          </cell>
          <cell r="C139" t="str">
            <v>Распредустройство 0,4 кВ</v>
          </cell>
          <cell r="D139" t="str">
            <v>шт.</v>
          </cell>
          <cell r="E139">
            <v>2.2160000000000002</v>
          </cell>
          <cell r="F139">
            <v>22.158000000000001</v>
          </cell>
        </row>
        <row r="140">
          <cell r="B140">
            <v>77</v>
          </cell>
          <cell r="C140" t="str">
            <v>Воздушные линии</v>
          </cell>
        </row>
        <row r="141">
          <cell r="A141">
            <v>119</v>
          </cell>
          <cell r="B141">
            <v>78</v>
          </cell>
          <cell r="C141" t="str">
            <v>ВЛ-110кВ (норма для 1 цепи)</v>
          </cell>
          <cell r="D141" t="str">
            <v>км.</v>
          </cell>
          <cell r="E141">
            <v>16.617999999999999</v>
          </cell>
          <cell r="F141">
            <v>166.18100000000001</v>
          </cell>
        </row>
        <row r="142">
          <cell r="A142">
            <v>120</v>
          </cell>
          <cell r="B142">
            <v>79</v>
          </cell>
          <cell r="C142" t="str">
            <v>Одноцепные ВЛ-35 на металлических опорах</v>
          </cell>
          <cell r="D142" t="str">
            <v>км.</v>
          </cell>
          <cell r="E142">
            <v>5.2229999999999999</v>
          </cell>
          <cell r="F142">
            <v>52.228000000000002</v>
          </cell>
        </row>
        <row r="143">
          <cell r="A143">
            <v>121</v>
          </cell>
          <cell r="B143">
            <v>261</v>
          </cell>
          <cell r="C143" t="str">
            <v>Двухцепные ВЛ-35 на металлических опорах (норма для 1 цепи)</v>
          </cell>
          <cell r="D143" t="str">
            <v>км.</v>
          </cell>
          <cell r="E143">
            <v>5.2229999999999999</v>
          </cell>
          <cell r="F143">
            <v>52.228000000000002</v>
          </cell>
        </row>
        <row r="144">
          <cell r="A144">
            <v>122</v>
          </cell>
          <cell r="B144">
            <v>86</v>
          </cell>
          <cell r="C144" t="str">
            <v>Одноцепные ВЛ-35 на ж/б опорах</v>
          </cell>
          <cell r="D144" t="str">
            <v>км.</v>
          </cell>
          <cell r="E144">
            <v>5.2229999999999999</v>
          </cell>
          <cell r="F144">
            <v>52.228000000000002</v>
          </cell>
        </row>
        <row r="145">
          <cell r="A145">
            <v>123</v>
          </cell>
          <cell r="C145" t="str">
            <v>Двухцепные ВЛ-35 на ж/б опорах (норма для 1 цепи)</v>
          </cell>
          <cell r="D145" t="str">
            <v>км.</v>
          </cell>
          <cell r="E145">
            <v>5.2229999999999999</v>
          </cell>
          <cell r="F145">
            <v>52.228000000000002</v>
          </cell>
        </row>
        <row r="146">
          <cell r="A146">
            <v>124</v>
          </cell>
          <cell r="B146">
            <v>80</v>
          </cell>
          <cell r="C146" t="str">
            <v>ВЛ-6(10) кВ дерево на ж/б пасынках</v>
          </cell>
          <cell r="D146" t="str">
            <v>км.</v>
          </cell>
          <cell r="E146">
            <v>3.4820000000000002</v>
          </cell>
          <cell r="F146">
            <v>34.819000000000003</v>
          </cell>
        </row>
        <row r="147">
          <cell r="A147">
            <v>125</v>
          </cell>
          <cell r="B147">
            <v>81</v>
          </cell>
          <cell r="C147" t="str">
            <v xml:space="preserve">ВЛ до 1 кВ </v>
          </cell>
          <cell r="D147" t="str">
            <v>км.</v>
          </cell>
          <cell r="E147">
            <v>1.583</v>
          </cell>
          <cell r="F147">
            <v>15.827</v>
          </cell>
        </row>
        <row r="148">
          <cell r="A148">
            <v>126</v>
          </cell>
          <cell r="B148">
            <v>82</v>
          </cell>
          <cell r="C148" t="str">
            <v>Разьеденитель 6(10) кВ</v>
          </cell>
          <cell r="D148" t="str">
            <v>шт.</v>
          </cell>
          <cell r="E148">
            <v>0.52200000000000002</v>
          </cell>
          <cell r="F148">
            <v>5.2229999999999999</v>
          </cell>
        </row>
        <row r="149">
          <cell r="A149">
            <v>127</v>
          </cell>
          <cell r="B149">
            <v>83</v>
          </cell>
          <cell r="C149" t="str">
            <v>Разрядник 10 кВ (установленные на ВЛ)</v>
          </cell>
          <cell r="D149" t="str">
            <v>шт.</v>
          </cell>
          <cell r="E149">
            <v>0.28499999999999998</v>
          </cell>
          <cell r="F149">
            <v>2.8490000000000002</v>
          </cell>
        </row>
        <row r="150">
          <cell r="A150">
            <v>128</v>
          </cell>
          <cell r="B150">
            <v>84</v>
          </cell>
          <cell r="C150" t="str">
            <v>Заземляющие устройства ВЛ</v>
          </cell>
          <cell r="D150" t="str">
            <v>шт.</v>
          </cell>
          <cell r="E150">
            <v>0.95</v>
          </cell>
          <cell r="F150">
            <v>9.4960000000000004</v>
          </cell>
        </row>
        <row r="151">
          <cell r="B151">
            <v>301</v>
          </cell>
          <cell r="C151" t="str">
            <v>Кабельные линии</v>
          </cell>
        </row>
        <row r="152">
          <cell r="A152">
            <v>129</v>
          </cell>
          <cell r="B152">
            <v>85</v>
          </cell>
          <cell r="C152" t="str">
            <v>КЛ-6(10) кВ, проложенная в земле</v>
          </cell>
          <cell r="D152" t="str">
            <v>км.</v>
          </cell>
          <cell r="E152">
            <v>4.2729999999999997</v>
          </cell>
          <cell r="F152">
            <v>42.731999999999999</v>
          </cell>
        </row>
        <row r="153">
          <cell r="A153">
            <v>130</v>
          </cell>
          <cell r="C153" t="str">
            <v>КЛ-6(10) кВ, проложенная не в земле</v>
          </cell>
          <cell r="D153" t="str">
            <v>км.</v>
          </cell>
          <cell r="E153">
            <v>5.5389999999999997</v>
          </cell>
          <cell r="F153">
            <v>55.393999999999998</v>
          </cell>
        </row>
        <row r="154">
          <cell r="A154">
            <v>131</v>
          </cell>
          <cell r="B154">
            <v>88</v>
          </cell>
          <cell r="C154" t="str">
            <v>КЛ до 1 кВ силовая, проложенная в земле</v>
          </cell>
          <cell r="D154" t="str">
            <v>км.</v>
          </cell>
          <cell r="E154">
            <v>4.2729999999999997</v>
          </cell>
          <cell r="F154">
            <v>42.731999999999999</v>
          </cell>
        </row>
        <row r="155">
          <cell r="A155">
            <v>132</v>
          </cell>
          <cell r="B155">
            <v>89</v>
          </cell>
          <cell r="C155" t="str">
            <v>КЛ до 1 кВ силовая, проложенная не в земле</v>
          </cell>
          <cell r="D155" t="str">
            <v>км.</v>
          </cell>
          <cell r="E155">
            <v>5.5389999999999997</v>
          </cell>
          <cell r="F155">
            <v>55.393999999999998</v>
          </cell>
        </row>
        <row r="156">
          <cell r="A156">
            <v>133</v>
          </cell>
          <cell r="B156">
            <v>90</v>
          </cell>
          <cell r="C156" t="str">
            <v>КЛ до 1 кВ осветительная (контрольная)</v>
          </cell>
          <cell r="D156" t="str">
            <v>км.</v>
          </cell>
          <cell r="E156">
            <v>12.661</v>
          </cell>
          <cell r="F156">
            <v>126.614</v>
          </cell>
        </row>
        <row r="157">
          <cell r="A157">
            <v>134</v>
          </cell>
          <cell r="B157">
            <v>91</v>
          </cell>
          <cell r="C157" t="str">
            <v>Кабель греющий</v>
          </cell>
          <cell r="D157" t="str">
            <v>км.</v>
          </cell>
          <cell r="E157">
            <v>12.661</v>
          </cell>
          <cell r="F157">
            <v>126.614</v>
          </cell>
        </row>
        <row r="158">
          <cell r="A158">
            <v>135</v>
          </cell>
          <cell r="C158" t="str">
            <v>Кабель греющий (отрезки неопр протяж эквивалент ТЭН)</v>
          </cell>
          <cell r="D158" t="str">
            <v>шт.</v>
          </cell>
          <cell r="E158">
            <v>0.26900000000000002</v>
          </cell>
          <cell r="F158">
            <v>2.6909999999999998</v>
          </cell>
        </row>
        <row r="159">
          <cell r="A159">
            <v>136</v>
          </cell>
          <cell r="B159">
            <v>92</v>
          </cell>
          <cell r="C159" t="str">
            <v>Концевая разделка силовых КЛ 6(10) и 0,4 кВ</v>
          </cell>
          <cell r="D159" t="str">
            <v>шт.</v>
          </cell>
          <cell r="E159">
            <v>0.317</v>
          </cell>
          <cell r="F159">
            <v>3.165</v>
          </cell>
        </row>
        <row r="160">
          <cell r="B160">
            <v>93</v>
          </cell>
          <cell r="C160" t="str">
            <v>Дизельные электростанции (электрооборудование)</v>
          </cell>
        </row>
        <row r="161">
          <cell r="A161">
            <v>137</v>
          </cell>
          <cell r="B161">
            <v>94</v>
          </cell>
          <cell r="C161" t="str">
            <v>Мощностью до 30 кВт</v>
          </cell>
          <cell r="D161" t="str">
            <v>шт.</v>
          </cell>
          <cell r="E161">
            <v>3.165</v>
          </cell>
          <cell r="F161">
            <v>31.654</v>
          </cell>
        </row>
        <row r="162">
          <cell r="A162">
            <v>138</v>
          </cell>
          <cell r="B162">
            <v>95</v>
          </cell>
          <cell r="C162" t="str">
            <v>от 30 до 100 кВт</v>
          </cell>
          <cell r="D162" t="str">
            <v>шт.</v>
          </cell>
          <cell r="E162">
            <v>4.7480000000000002</v>
          </cell>
          <cell r="F162">
            <v>47.48</v>
          </cell>
        </row>
        <row r="163">
          <cell r="A163">
            <v>139</v>
          </cell>
          <cell r="B163">
            <v>96</v>
          </cell>
          <cell r="C163" t="str">
            <v>от 100 до 400 кВт</v>
          </cell>
          <cell r="D163" t="str">
            <v>шт.</v>
          </cell>
          <cell r="E163">
            <v>7.9130000000000003</v>
          </cell>
          <cell r="F163">
            <v>79.134</v>
          </cell>
        </row>
        <row r="164">
          <cell r="A164">
            <v>140</v>
          </cell>
          <cell r="B164">
            <v>150</v>
          </cell>
          <cell r="C164" t="str">
            <v>от 400 и более</v>
          </cell>
          <cell r="D164" t="str">
            <v>шт.</v>
          </cell>
          <cell r="E164">
            <v>11.079000000000001</v>
          </cell>
          <cell r="F164">
            <v>110.788</v>
          </cell>
        </row>
        <row r="165">
          <cell r="C165" t="str">
            <v>Арматура осветительная</v>
          </cell>
        </row>
        <row r="166">
          <cell r="A166">
            <v>141</v>
          </cell>
          <cell r="B166">
            <v>130</v>
          </cell>
          <cell r="C166" t="str">
            <v>Внутренней установки с газоразрядными лампами Арматура осветительная</v>
          </cell>
          <cell r="D166" t="str">
            <v>шт.</v>
          </cell>
          <cell r="E166">
            <v>0.154</v>
          </cell>
          <cell r="F166">
            <v>1.5429999999999999</v>
          </cell>
        </row>
        <row r="167">
          <cell r="A167">
            <v>142</v>
          </cell>
          <cell r="B167">
            <v>131</v>
          </cell>
          <cell r="C167" t="str">
            <v>Наружной установки с газоразрядными лампами Арматура осветительная</v>
          </cell>
          <cell r="D167" t="str">
            <v>шт.</v>
          </cell>
          <cell r="E167">
            <v>0.20599999999999999</v>
          </cell>
          <cell r="F167">
            <v>2.0569999999999999</v>
          </cell>
        </row>
        <row r="168">
          <cell r="A168">
            <v>143</v>
          </cell>
          <cell r="B168">
            <v>132</v>
          </cell>
          <cell r="C168" t="str">
            <v>Внутренней установки с лампами накаливания Арматура осветительная</v>
          </cell>
          <cell r="D168" t="str">
            <v>шт.</v>
          </cell>
          <cell r="E168">
            <v>5.0999999999999997E-2</v>
          </cell>
          <cell r="F168">
            <v>0.51400000000000001</v>
          </cell>
        </row>
        <row r="169">
          <cell r="A169">
            <v>144</v>
          </cell>
          <cell r="B169">
            <v>133</v>
          </cell>
          <cell r="C169" t="str">
            <v>Наружной установки с лампами накаливания Арматура осветительная</v>
          </cell>
          <cell r="D169" t="str">
            <v>шт.</v>
          </cell>
          <cell r="E169">
            <v>5.0999999999999997E-2</v>
          </cell>
          <cell r="F169">
            <v>0.51400000000000001</v>
          </cell>
        </row>
        <row r="170">
          <cell r="A170">
            <v>145</v>
          </cell>
          <cell r="B170">
            <v>135</v>
          </cell>
          <cell r="C170" t="str">
            <v>Взрывозащищенного исполнения Арматура осветительная</v>
          </cell>
          <cell r="D170" t="str">
            <v>шт.</v>
          </cell>
          <cell r="E170">
            <v>0.08</v>
          </cell>
          <cell r="F170">
            <v>0.80200000000000005</v>
          </cell>
        </row>
        <row r="171">
          <cell r="A171">
            <v>146</v>
          </cell>
          <cell r="B171">
            <v>136</v>
          </cell>
          <cell r="C171" t="str">
            <v>Внутренней установки с люминисцент. лампами Арматура осветительная</v>
          </cell>
          <cell r="D171" t="str">
            <v>шт.</v>
          </cell>
          <cell r="E171">
            <v>4.1000000000000002E-2</v>
          </cell>
          <cell r="F171">
            <v>0.41099999999999998</v>
          </cell>
        </row>
        <row r="172">
          <cell r="B172">
            <v>137</v>
          </cell>
          <cell r="C172" t="str">
            <v>ПКА</v>
          </cell>
        </row>
        <row r="173">
          <cell r="A173">
            <v>147</v>
          </cell>
          <cell r="B173">
            <v>140</v>
          </cell>
          <cell r="C173" t="str">
            <v>Пускатель магнитный нереверсивный ЭД до 17 кВт</v>
          </cell>
          <cell r="D173" t="str">
            <v>шт.</v>
          </cell>
          <cell r="E173">
            <v>0.317</v>
          </cell>
          <cell r="F173">
            <v>3.165</v>
          </cell>
        </row>
        <row r="174">
          <cell r="A174">
            <v>148</v>
          </cell>
          <cell r="B174">
            <v>141</v>
          </cell>
          <cell r="C174" t="str">
            <v>Пускатель магнитный нереверсивный ЭД до 30 кВт</v>
          </cell>
          <cell r="D174" t="str">
            <v>шт.</v>
          </cell>
          <cell r="E174">
            <v>0.38</v>
          </cell>
          <cell r="F174">
            <v>3.798</v>
          </cell>
        </row>
        <row r="175">
          <cell r="A175">
            <v>149</v>
          </cell>
          <cell r="B175">
            <v>142</v>
          </cell>
          <cell r="C175" t="str">
            <v>Пускатель магнитный нереверсивный ЭД до 55 кВт</v>
          </cell>
          <cell r="D175" t="str">
            <v>шт.</v>
          </cell>
          <cell r="E175">
            <v>0.47499999999999998</v>
          </cell>
          <cell r="F175">
            <v>4.7480000000000002</v>
          </cell>
        </row>
        <row r="176">
          <cell r="A176">
            <v>150</v>
          </cell>
          <cell r="B176">
            <v>145</v>
          </cell>
          <cell r="C176" t="str">
            <v>Пускатель магнитный нереверсивный ЭД до 75 кВт</v>
          </cell>
          <cell r="D176" t="str">
            <v>шт.</v>
          </cell>
          <cell r="E176">
            <v>0.63300000000000001</v>
          </cell>
          <cell r="F176">
            <v>6.3310000000000004</v>
          </cell>
        </row>
        <row r="177">
          <cell r="A177">
            <v>151</v>
          </cell>
          <cell r="B177">
            <v>146</v>
          </cell>
          <cell r="C177" t="str">
            <v>Контактор перемен. тока на 150А</v>
          </cell>
          <cell r="D177" t="str">
            <v>шт.</v>
          </cell>
          <cell r="E177">
            <v>0.47499999999999998</v>
          </cell>
          <cell r="F177">
            <v>4.7480000000000002</v>
          </cell>
        </row>
        <row r="178">
          <cell r="A178">
            <v>152</v>
          </cell>
          <cell r="B178">
            <v>119</v>
          </cell>
          <cell r="C178" t="str">
            <v>Контактор перемен. тока на 300А</v>
          </cell>
          <cell r="D178" t="str">
            <v>шт.</v>
          </cell>
          <cell r="E178">
            <v>0.63300000000000001</v>
          </cell>
          <cell r="F178">
            <v>6.3310000000000004</v>
          </cell>
        </row>
        <row r="179">
          <cell r="A179">
            <v>153</v>
          </cell>
          <cell r="C179" t="str">
            <v>Контактор перемен. тока на 600А</v>
          </cell>
          <cell r="D179" t="str">
            <v>шт.</v>
          </cell>
          <cell r="E179">
            <v>0.79100000000000004</v>
          </cell>
          <cell r="F179">
            <v>7.9130000000000003</v>
          </cell>
        </row>
        <row r="180">
          <cell r="A180">
            <v>154</v>
          </cell>
          <cell r="B180">
            <v>98</v>
          </cell>
          <cell r="C180" t="str">
            <v>Выключатель автоматический установочный до 200А</v>
          </cell>
          <cell r="D180" t="str">
            <v>шт.</v>
          </cell>
          <cell r="E180">
            <v>0.317</v>
          </cell>
          <cell r="F180">
            <v>3.165</v>
          </cell>
        </row>
        <row r="181">
          <cell r="A181">
            <v>155</v>
          </cell>
          <cell r="B181">
            <v>99</v>
          </cell>
          <cell r="C181" t="str">
            <v>Выключатель автоматический установочный до 400А</v>
          </cell>
          <cell r="D181" t="str">
            <v>шт.</v>
          </cell>
          <cell r="E181">
            <v>0.47499999999999998</v>
          </cell>
          <cell r="F181">
            <v>4.7480000000000002</v>
          </cell>
        </row>
        <row r="182">
          <cell r="A182">
            <v>156</v>
          </cell>
          <cell r="B182">
            <v>100</v>
          </cell>
          <cell r="C182" t="str">
            <v>Выключатель автоматический установочный до 600А</v>
          </cell>
          <cell r="D182" t="str">
            <v>шт.</v>
          </cell>
          <cell r="E182">
            <v>0.63300000000000001</v>
          </cell>
          <cell r="F182">
            <v>6.3310000000000004</v>
          </cell>
        </row>
        <row r="183">
          <cell r="A183">
            <v>157</v>
          </cell>
          <cell r="B183">
            <v>160</v>
          </cell>
          <cell r="C183" t="str">
            <v>Рубильник до 400А</v>
          </cell>
          <cell r="D183" t="str">
            <v>шт.</v>
          </cell>
          <cell r="E183">
            <v>0.127</v>
          </cell>
          <cell r="F183">
            <v>1.266</v>
          </cell>
        </row>
        <row r="184">
          <cell r="A184">
            <v>158</v>
          </cell>
          <cell r="B184">
            <v>195</v>
          </cell>
          <cell r="C184" t="str">
            <v>Рубильник до 800А</v>
          </cell>
          <cell r="D184" t="str">
            <v>шт.</v>
          </cell>
          <cell r="E184">
            <v>0.14199999999999999</v>
          </cell>
          <cell r="F184">
            <v>1.4239999999999999</v>
          </cell>
        </row>
        <row r="185">
          <cell r="A185">
            <v>159</v>
          </cell>
          <cell r="B185">
            <v>170</v>
          </cell>
          <cell r="C185" t="str">
            <v>Кнопка управления</v>
          </cell>
          <cell r="D185" t="str">
            <v>шт.</v>
          </cell>
          <cell r="E185">
            <v>1.6E-2</v>
          </cell>
          <cell r="F185">
            <v>0.158</v>
          </cell>
        </row>
        <row r="186">
          <cell r="B186">
            <v>172</v>
          </cell>
          <cell r="C186" t="str">
            <v>Щитки, пункты, комплектные установки</v>
          </cell>
        </row>
        <row r="187">
          <cell r="A187">
            <v>160</v>
          </cell>
          <cell r="B187">
            <v>265</v>
          </cell>
          <cell r="C187" t="str">
            <v>РП-0,4 кВ</v>
          </cell>
          <cell r="D187" t="str">
            <v>шт.</v>
          </cell>
          <cell r="E187">
            <v>2.2160000000000002</v>
          </cell>
          <cell r="F187">
            <v>22.158000000000001</v>
          </cell>
        </row>
        <row r="188">
          <cell r="A188">
            <v>161</v>
          </cell>
          <cell r="B188">
            <v>265.10000000000002</v>
          </cell>
          <cell r="C188" t="str">
            <v>Осветительный щиток</v>
          </cell>
          <cell r="D188" t="str">
            <v>шт.</v>
          </cell>
          <cell r="E188">
            <v>1.266</v>
          </cell>
          <cell r="F188">
            <v>12.661</v>
          </cell>
        </row>
        <row r="189">
          <cell r="A189">
            <v>162</v>
          </cell>
          <cell r="B189">
            <v>302</v>
          </cell>
          <cell r="C189" t="str">
            <v>Щиты управления агрегатами СКН</v>
          </cell>
          <cell r="D189" t="str">
            <v>шт.</v>
          </cell>
          <cell r="E189">
            <v>1.899</v>
          </cell>
          <cell r="F189">
            <v>18.992000000000001</v>
          </cell>
        </row>
        <row r="190">
          <cell r="A190">
            <v>163</v>
          </cell>
          <cell r="B190">
            <v>115</v>
          </cell>
          <cell r="C190" t="str">
            <v>Сборные и соеденительные шины ЩСУ-0,4кВ</v>
          </cell>
          <cell r="D190" t="str">
            <v>секц</v>
          </cell>
          <cell r="E190">
            <v>0.36399999999999999</v>
          </cell>
          <cell r="F190">
            <v>3.64</v>
          </cell>
        </row>
        <row r="191">
          <cell r="A191">
            <v>164</v>
          </cell>
          <cell r="B191">
            <v>218</v>
          </cell>
          <cell r="C191" t="str">
            <v>Щит управления наружным освещением (с фотореле)</v>
          </cell>
          <cell r="D191" t="str">
            <v>шт.</v>
          </cell>
          <cell r="E191">
            <v>1.266</v>
          </cell>
          <cell r="F191">
            <v>12.661</v>
          </cell>
        </row>
        <row r="192">
          <cell r="A192">
            <v>165</v>
          </cell>
          <cell r="B192">
            <v>116</v>
          </cell>
          <cell r="C192" t="str">
            <v>БРХ (ПРА, эл.пров, ЭД, эл.светильники)</v>
          </cell>
          <cell r="D192" t="str">
            <v>шт.</v>
          </cell>
          <cell r="E192">
            <v>2.6909999999999998</v>
          </cell>
          <cell r="F192">
            <v>26.905999999999999</v>
          </cell>
        </row>
        <row r="193">
          <cell r="A193">
            <v>166</v>
          </cell>
          <cell r="B193">
            <v>171</v>
          </cell>
          <cell r="C193" t="str">
            <v>Биотуолет (электрооборудование комплексно)</v>
          </cell>
          <cell r="D193" t="str">
            <v>шт.</v>
          </cell>
          <cell r="E193">
            <v>0.79100000000000004</v>
          </cell>
          <cell r="F193">
            <v>7.9130000000000003</v>
          </cell>
        </row>
        <row r="194">
          <cell r="A194">
            <v>167</v>
          </cell>
          <cell r="B194">
            <v>255</v>
          </cell>
          <cell r="C194" t="str">
            <v>Установка безударного пуска "Пермь"</v>
          </cell>
          <cell r="D194" t="str">
            <v>шт.</v>
          </cell>
          <cell r="E194">
            <v>35.325000000000003</v>
          </cell>
          <cell r="F194">
            <v>353.25400000000002</v>
          </cell>
        </row>
        <row r="195">
          <cell r="A195">
            <v>168</v>
          </cell>
          <cell r="B195">
            <v>256</v>
          </cell>
          <cell r="C195" t="str">
            <v>Установка безударного пуска "Чебоксары"</v>
          </cell>
          <cell r="D195" t="str">
            <v>шт.</v>
          </cell>
          <cell r="E195">
            <v>17.408999999999999</v>
          </cell>
          <cell r="F195">
            <v>174.095</v>
          </cell>
        </row>
        <row r="196">
          <cell r="A196">
            <v>169</v>
          </cell>
          <cell r="B196">
            <v>257</v>
          </cell>
          <cell r="C196" t="str">
            <v>Источник резервного питания цепей РЗА с аккум. для ПС и ПП</v>
          </cell>
          <cell r="D196" t="str">
            <v>компл.</v>
          </cell>
          <cell r="E196">
            <v>3.165</v>
          </cell>
          <cell r="F196">
            <v>31.654</v>
          </cell>
        </row>
        <row r="197">
          <cell r="A197">
            <v>170</v>
          </cell>
          <cell r="B197">
            <v>87</v>
          </cell>
          <cell r="C197" t="str">
            <v>КУПНА (Тр-р, выключат нагруз, обогреват, 3-НОМ)</v>
          </cell>
          <cell r="D197" t="str">
            <v>шт.</v>
          </cell>
          <cell r="E197">
            <v>2.4689999999999999</v>
          </cell>
          <cell r="F197">
            <v>24.69</v>
          </cell>
        </row>
        <row r="198">
          <cell r="A198">
            <v>171</v>
          </cell>
          <cell r="C198" t="str">
            <v>КРУН СВЛ (комплексно)</v>
          </cell>
          <cell r="D198" t="str">
            <v>шт.</v>
          </cell>
          <cell r="E198">
            <v>1.583</v>
          </cell>
          <cell r="F198">
            <v>15.827</v>
          </cell>
        </row>
        <row r="199">
          <cell r="A199">
            <v>172</v>
          </cell>
          <cell r="B199">
            <v>104</v>
          </cell>
          <cell r="C199" t="str">
            <v>Тельфер (электрооборудование комплексно)</v>
          </cell>
          <cell r="D199" t="str">
            <v>шт.</v>
          </cell>
          <cell r="E199">
            <v>4.7480000000000002</v>
          </cell>
          <cell r="F199">
            <v>47.48</v>
          </cell>
        </row>
        <row r="200">
          <cell r="A200">
            <v>173</v>
          </cell>
          <cell r="B200">
            <v>180</v>
          </cell>
          <cell r="C200" t="str">
            <v>СУ печью ПТБ-10 (электрооборудование комплексно)</v>
          </cell>
          <cell r="D200" t="str">
            <v>шт.</v>
          </cell>
          <cell r="E200">
            <v>2.2160000000000002</v>
          </cell>
          <cell r="F200">
            <v>22.158000000000001</v>
          </cell>
        </row>
        <row r="201">
          <cell r="A201">
            <v>174</v>
          </cell>
          <cell r="B201">
            <v>105</v>
          </cell>
          <cell r="C201" t="str">
            <v>СУ водогрейным котлом (ПКА)</v>
          </cell>
          <cell r="D201" t="str">
            <v>шт.</v>
          </cell>
          <cell r="E201">
            <v>1.899</v>
          </cell>
          <cell r="F201">
            <v>18.992000000000001</v>
          </cell>
        </row>
        <row r="202">
          <cell r="A202">
            <v>175</v>
          </cell>
          <cell r="B202">
            <v>106</v>
          </cell>
          <cell r="C202" t="str">
            <v>СУ электроприводом (ПКА)</v>
          </cell>
          <cell r="D202" t="str">
            <v>шт.</v>
          </cell>
          <cell r="E202">
            <v>1.1080000000000001</v>
          </cell>
          <cell r="F202">
            <v>11.079000000000001</v>
          </cell>
        </row>
        <row r="203">
          <cell r="A203">
            <v>176</v>
          </cell>
          <cell r="B203">
            <v>107</v>
          </cell>
          <cell r="C203" t="str">
            <v>СУ погружным насосом (арт.скважины) (ПКА)</v>
          </cell>
          <cell r="D203" t="str">
            <v>шт.</v>
          </cell>
          <cell r="E203">
            <v>1.1080000000000001</v>
          </cell>
          <cell r="F203">
            <v>11.079000000000001</v>
          </cell>
        </row>
        <row r="204">
          <cell r="A204">
            <v>177</v>
          </cell>
          <cell r="B204">
            <v>181</v>
          </cell>
          <cell r="C204" t="str">
            <v>Заземляющие устройства технологических установок</v>
          </cell>
          <cell r="D204" t="str">
            <v>шт.</v>
          </cell>
          <cell r="E204">
            <v>3.165</v>
          </cell>
          <cell r="F204">
            <v>31.654</v>
          </cell>
        </row>
        <row r="205">
          <cell r="B205">
            <v>182</v>
          </cell>
          <cell r="C205" t="str">
            <v>Сварочное оборудование</v>
          </cell>
        </row>
        <row r="206">
          <cell r="A206">
            <v>178</v>
          </cell>
          <cell r="B206">
            <v>183</v>
          </cell>
          <cell r="C206" t="str">
            <v>Стационарный сварочный трансформатор</v>
          </cell>
          <cell r="D206" t="str">
            <v>шт.</v>
          </cell>
          <cell r="E206">
            <v>1.899</v>
          </cell>
          <cell r="F206">
            <v>18.992000000000001</v>
          </cell>
        </row>
        <row r="207">
          <cell r="A207">
            <v>179</v>
          </cell>
          <cell r="C207" t="str">
            <v>Передвижной сварочный трансформатор</v>
          </cell>
          <cell r="D207" t="str">
            <v>шт.</v>
          </cell>
          <cell r="E207">
            <v>1.899</v>
          </cell>
          <cell r="F207">
            <v>18.992000000000001</v>
          </cell>
        </row>
        <row r="208">
          <cell r="A208">
            <v>180</v>
          </cell>
          <cell r="B208">
            <v>117</v>
          </cell>
          <cell r="C208" t="str">
            <v>Многопостовые сварочные преобразователи</v>
          </cell>
          <cell r="D208" t="str">
            <v>шт.</v>
          </cell>
          <cell r="E208">
            <v>10.287000000000001</v>
          </cell>
          <cell r="F208">
            <v>102.874</v>
          </cell>
        </row>
        <row r="209">
          <cell r="A209">
            <v>181</v>
          </cell>
          <cell r="B209">
            <v>114</v>
          </cell>
          <cell r="C209" t="str">
            <v>Передвижной сварочный агрегат 1н= 120-300 А (генератор)</v>
          </cell>
          <cell r="D209" t="str">
            <v>шт.</v>
          </cell>
          <cell r="E209">
            <v>3.165</v>
          </cell>
          <cell r="F209">
            <v>31.654</v>
          </cell>
        </row>
        <row r="210">
          <cell r="A210">
            <v>182</v>
          </cell>
          <cell r="B210">
            <v>103</v>
          </cell>
          <cell r="C210" t="str">
            <v>Передвижной сварочный агрегат 1н= 300-1000 А (генератор)</v>
          </cell>
          <cell r="D210" t="str">
            <v>шт.</v>
          </cell>
          <cell r="E210">
            <v>4.4320000000000004</v>
          </cell>
          <cell r="F210">
            <v>44.314999999999998</v>
          </cell>
        </row>
        <row r="211">
          <cell r="A211">
            <v>183</v>
          </cell>
          <cell r="B211">
            <v>120</v>
          </cell>
          <cell r="C211" t="str">
            <v>Сварочный выпрямитель до 315А</v>
          </cell>
          <cell r="D211" t="str">
            <v>шт.</v>
          </cell>
          <cell r="E211">
            <v>4.7480000000000002</v>
          </cell>
          <cell r="F211">
            <v>47.48</v>
          </cell>
        </row>
        <row r="212">
          <cell r="A212">
            <v>184</v>
          </cell>
          <cell r="B212">
            <v>121</v>
          </cell>
          <cell r="C212" t="str">
            <v>Сварочный выпрямитель до 630А</v>
          </cell>
          <cell r="D212" t="str">
            <v>шт.</v>
          </cell>
          <cell r="E212">
            <v>9.4960000000000004</v>
          </cell>
          <cell r="F212">
            <v>94.960999999999999</v>
          </cell>
        </row>
        <row r="213">
          <cell r="A213">
            <v>185</v>
          </cell>
          <cell r="B213">
            <v>123</v>
          </cell>
          <cell r="C213" t="str">
            <v>Реостат баластный до 300А (сварочный)</v>
          </cell>
          <cell r="D213" t="str">
            <v>шт.</v>
          </cell>
          <cell r="E213">
            <v>0.95</v>
          </cell>
          <cell r="F213">
            <v>9.4960000000000004</v>
          </cell>
        </row>
        <row r="214">
          <cell r="B214">
            <v>125</v>
          </cell>
          <cell r="C214" t="str">
            <v>Электронагреватели</v>
          </cell>
        </row>
        <row r="215">
          <cell r="A215">
            <v>186</v>
          </cell>
          <cell r="B215">
            <v>155</v>
          </cell>
          <cell r="C215" t="str">
            <v>Эл.калорифер СФО (ЭД+ТЭН+СУ)</v>
          </cell>
          <cell r="D215" t="str">
            <v>шт.</v>
          </cell>
          <cell r="E215">
            <v>2.089</v>
          </cell>
          <cell r="F215">
            <v>20.890999999999998</v>
          </cell>
        </row>
        <row r="216">
          <cell r="A216">
            <v>187</v>
          </cell>
          <cell r="B216">
            <v>156</v>
          </cell>
          <cell r="C216" t="str">
            <v>Электрокотлы бытовых (служебных) помещений</v>
          </cell>
          <cell r="D216" t="str">
            <v>шт.</v>
          </cell>
          <cell r="E216">
            <v>1.345</v>
          </cell>
          <cell r="F216">
            <v>13.452999999999999</v>
          </cell>
        </row>
        <row r="217">
          <cell r="A217">
            <v>188</v>
          </cell>
          <cell r="C217" t="str">
            <v>Эл.отопитель</v>
          </cell>
          <cell r="D217" t="str">
            <v>шт.</v>
          </cell>
          <cell r="E217">
            <v>0.26900000000000002</v>
          </cell>
          <cell r="F217">
            <v>2.6909999999999998</v>
          </cell>
        </row>
        <row r="218">
          <cell r="A218">
            <v>189</v>
          </cell>
          <cell r="C218" t="str">
            <v>Электрокотлы до 50 кВт</v>
          </cell>
          <cell r="D218" t="str">
            <v>шт.</v>
          </cell>
          <cell r="E218">
            <v>8.1509999999999998</v>
          </cell>
          <cell r="F218">
            <v>81.507999999999996</v>
          </cell>
        </row>
        <row r="219">
          <cell r="A219">
            <v>190</v>
          </cell>
          <cell r="C219" t="str">
            <v>Электрокотлы до 100 кВт</v>
          </cell>
          <cell r="D219" t="str">
            <v>шт.</v>
          </cell>
          <cell r="E219">
            <v>10.840999999999999</v>
          </cell>
          <cell r="F219">
            <v>108.414</v>
          </cell>
        </row>
        <row r="220">
          <cell r="A220">
            <v>191</v>
          </cell>
          <cell r="C220" t="str">
            <v>Электрокотлы до 200 кВт</v>
          </cell>
          <cell r="D220" t="str">
            <v>шт.</v>
          </cell>
          <cell r="E220">
            <v>14.45</v>
          </cell>
          <cell r="F220">
            <v>144.499</v>
          </cell>
        </row>
        <row r="221">
          <cell r="A221">
            <v>192</v>
          </cell>
          <cell r="C221" t="str">
            <v>Электрокотлы до 400 кВт</v>
          </cell>
          <cell r="D221" t="str">
            <v>шт.</v>
          </cell>
          <cell r="E221">
            <v>17.329999999999998</v>
          </cell>
          <cell r="F221">
            <v>173.303</v>
          </cell>
        </row>
        <row r="222">
          <cell r="A222">
            <v>193</v>
          </cell>
          <cell r="C222" t="str">
            <v>Эл.плита бытовая с духовкой</v>
          </cell>
          <cell r="D222" t="str">
            <v>шт.</v>
          </cell>
          <cell r="E222">
            <v>0.95</v>
          </cell>
          <cell r="F222">
            <v>9.4960000000000004</v>
          </cell>
        </row>
        <row r="223">
          <cell r="A223">
            <v>194</v>
          </cell>
          <cell r="C223" t="str">
            <v>Эл.плита бытовая до 2 к</v>
          </cell>
          <cell r="D223" t="str">
            <v>шт.</v>
          </cell>
          <cell r="E223">
            <v>0.26900000000000002</v>
          </cell>
          <cell r="F223">
            <v>2.6909999999999998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"/>
      <sheetName val="Прил-3"/>
      <sheetName val="Кол-во"/>
      <sheetName val="График ППР"/>
      <sheetName val="График откл"/>
    </sheetNames>
    <sheetDataSet>
      <sheetData sheetId="0"/>
      <sheetData sheetId="1"/>
      <sheetData sheetId="2"/>
      <sheetData sheetId="3">
        <row r="9">
          <cell r="A9" t="str">
            <v>Код</v>
          </cell>
          <cell r="B9"/>
          <cell r="C9" t="str">
            <v>Наименование</v>
          </cell>
          <cell r="D9" t="str">
            <v>Ед. изм</v>
          </cell>
          <cell r="E9" t="str">
            <v xml:space="preserve"> УЕ на 1</v>
          </cell>
          <cell r="F9"/>
        </row>
        <row r="10">
          <cell r="A10"/>
          <cell r="B10"/>
          <cell r="C10"/>
          <cell r="D10"/>
          <cell r="E10"/>
          <cell r="F10"/>
        </row>
        <row r="11">
          <cell r="A11"/>
          <cell r="B11"/>
          <cell r="C11"/>
          <cell r="D11"/>
          <cell r="E11" t="str">
            <v xml:space="preserve">ТО </v>
          </cell>
          <cell r="F11" t="str">
            <v>ТР</v>
          </cell>
        </row>
        <row r="12">
          <cell r="A12"/>
          <cell r="B12"/>
          <cell r="C12" t="str">
            <v>Электрические машины U - 6кВ</v>
          </cell>
          <cell r="D12"/>
          <cell r="E12"/>
          <cell r="F12"/>
        </row>
        <row r="13">
          <cell r="A13">
            <v>1</v>
          </cell>
          <cell r="B13">
            <v>200</v>
          </cell>
          <cell r="C13" t="str">
            <v>Эл.двигатели синхронные напряжением 6 кВ, мощностью 800 кВт</v>
          </cell>
          <cell r="D13" t="str">
            <v>шт.</v>
          </cell>
          <cell r="E13">
            <v>15.194000000000001</v>
          </cell>
          <cell r="F13">
            <v>151.93700000000001</v>
          </cell>
        </row>
        <row r="14">
          <cell r="A14">
            <v>2</v>
          </cell>
          <cell r="B14">
            <v>200.2</v>
          </cell>
          <cell r="C14" t="str">
            <v>Эл.двигатели синхронные напряжением 6 кВ, мощностью 800 кВт (установленные в отапливаемых помещениях)</v>
          </cell>
          <cell r="D14" t="str">
            <v>шт.</v>
          </cell>
          <cell r="E14">
            <v>13.939</v>
          </cell>
          <cell r="F14">
            <v>139.392</v>
          </cell>
        </row>
        <row r="15">
          <cell r="A15">
            <v>3</v>
          </cell>
          <cell r="B15">
            <v>200.1</v>
          </cell>
          <cell r="C15" t="str">
            <v>Система возбуждения эл.двигателей синхронных напряжением 6 кВ, мощностью 800 кВт</v>
          </cell>
          <cell r="D15" t="str">
            <v>шт.</v>
          </cell>
          <cell r="E15">
            <v>3.4849999999999999</v>
          </cell>
          <cell r="F15">
            <v>34.847999999999999</v>
          </cell>
        </row>
        <row r="16">
          <cell r="A16">
            <v>4</v>
          </cell>
          <cell r="B16">
            <v>1</v>
          </cell>
          <cell r="C16" t="str">
            <v>Эл.двигатели синхронные напряжением 6 кВ, мощностью 1250 - 2500 кВт</v>
          </cell>
          <cell r="D16" t="str">
            <v>шт.</v>
          </cell>
          <cell r="E16">
            <v>22.486999999999998</v>
          </cell>
          <cell r="F16">
            <v>224.86699999999999</v>
          </cell>
        </row>
        <row r="17">
          <cell r="A17">
            <v>5</v>
          </cell>
          <cell r="B17">
            <v>1.2</v>
          </cell>
          <cell r="C17" t="str">
            <v>Эл.двигатели синхронные напряжением 6 кВ, мощностью 1250 - 2500 кВт (установленные в отапливаемых помещениях)</v>
          </cell>
          <cell r="D17" t="str">
            <v>шт.</v>
          </cell>
          <cell r="E17">
            <v>20.63</v>
          </cell>
          <cell r="F17">
            <v>206.3</v>
          </cell>
        </row>
        <row r="18">
          <cell r="A18">
            <v>6</v>
          </cell>
          <cell r="B18">
            <v>1.1000000000000001</v>
          </cell>
          <cell r="C18" t="str">
            <v>Система возбуждения эл.двигателей синхронных напряжением 6 кВ, мощностью 1250 - 2500 кВт</v>
          </cell>
          <cell r="D18" t="str">
            <v>шт.</v>
          </cell>
          <cell r="E18">
            <v>5.1580000000000004</v>
          </cell>
          <cell r="F18">
            <v>51.575000000000003</v>
          </cell>
        </row>
        <row r="19">
          <cell r="A19">
            <v>7</v>
          </cell>
          <cell r="B19">
            <v>2.1</v>
          </cell>
          <cell r="C19" t="str">
            <v>Эл.двигатели асинхронные напряжением 6 кВ, мощностью 631-800 кВт</v>
          </cell>
          <cell r="D19" t="str">
            <v>шт.</v>
          </cell>
          <cell r="E19">
            <v>15.827</v>
          </cell>
          <cell r="F19">
            <v>158.268</v>
          </cell>
        </row>
        <row r="20">
          <cell r="A20">
            <v>8</v>
          </cell>
          <cell r="B20">
            <v>2.2999999999999998</v>
          </cell>
          <cell r="C20" t="str">
            <v>Эл.двигатели асинхронные напряжением 6 кВ, мощностью 631-800 кВт (установленные в отапливаемых помещениях)</v>
          </cell>
          <cell r="D20" t="str">
            <v>шт.</v>
          </cell>
          <cell r="E20">
            <v>14.52</v>
          </cell>
          <cell r="F20">
            <v>145.19999999999999</v>
          </cell>
        </row>
        <row r="21">
          <cell r="A21">
            <v>9</v>
          </cell>
          <cell r="B21">
            <v>2.2000000000000002</v>
          </cell>
          <cell r="C21" t="str">
            <v>Эл.двигатели асинхронные напряжением 6 кВ, мощностью 801-1000 кВт</v>
          </cell>
          <cell r="D21" t="str">
            <v>шт.</v>
          </cell>
          <cell r="E21">
            <v>17.725999999999999</v>
          </cell>
          <cell r="F21">
            <v>177.26</v>
          </cell>
        </row>
        <row r="22">
          <cell r="A22">
            <v>10</v>
          </cell>
          <cell r="B22">
            <v>2.4</v>
          </cell>
          <cell r="C22" t="str">
            <v>Эл.двигатели асинхронные напряжением 6 кВ, мощностью 801-1000 кВт (установленные в отапливаемых помещениях)</v>
          </cell>
          <cell r="D22" t="str">
            <v>шт.</v>
          </cell>
          <cell r="E22">
            <v>16.262</v>
          </cell>
          <cell r="F22">
            <v>162.624</v>
          </cell>
        </row>
        <row r="23">
          <cell r="A23">
            <v>11</v>
          </cell>
          <cell r="B23">
            <v>2</v>
          </cell>
          <cell r="C23" t="str">
            <v>Эл.двигатели асинхронные напряжением 6 кВ, мощностью 1001 - 2000 кВт</v>
          </cell>
          <cell r="D23" t="str">
            <v>шт.</v>
          </cell>
          <cell r="E23">
            <v>23.423999999999999</v>
          </cell>
          <cell r="F23">
            <v>234.23699999999999</v>
          </cell>
        </row>
        <row r="24">
          <cell r="A24">
            <v>12</v>
          </cell>
          <cell r="B24">
            <v>2.5</v>
          </cell>
          <cell r="C24" t="str">
            <v>Эл.двигатели асинхронные напряжением 6 кВ, мощностью 1001 - 2000 кВт (установленные в отапливаемых помещениях)</v>
          </cell>
          <cell r="D24" t="str">
            <v>шт.</v>
          </cell>
          <cell r="E24">
            <v>21.49</v>
          </cell>
          <cell r="F24">
            <v>214.89599999999999</v>
          </cell>
        </row>
        <row r="25">
          <cell r="A25">
            <v>13</v>
          </cell>
          <cell r="B25">
            <v>3.1</v>
          </cell>
          <cell r="C25" t="str">
            <v>Эл.двигатели взрывозащищенного исполнения напряжением 6 кВ, мощностью 161-200 кВт</v>
          </cell>
          <cell r="D25" t="str">
            <v>шт.</v>
          </cell>
          <cell r="E25">
            <v>6.1719999999999997</v>
          </cell>
          <cell r="F25">
            <v>61.725000000000001</v>
          </cell>
        </row>
        <row r="26">
          <cell r="A26">
            <v>14</v>
          </cell>
          <cell r="B26">
            <v>285.10000000000002</v>
          </cell>
          <cell r="C26" t="str">
            <v>Эл.двигатели взрывозащищенного исполнения напряжением 6 кВ, мощностью 161-200 кВт (установленные в отапливаемых помещениях)</v>
          </cell>
          <cell r="D26" t="str">
            <v>шт.</v>
          </cell>
          <cell r="E26">
            <v>5.6630000000000003</v>
          </cell>
          <cell r="F26">
            <v>56.628</v>
          </cell>
        </row>
        <row r="27">
          <cell r="A27">
            <v>15</v>
          </cell>
          <cell r="B27">
            <v>3.2</v>
          </cell>
          <cell r="C27" t="str">
            <v>Эл.двигатели взрывозащищенного исполнения напряжением 6 кВ, мощностью 201-250 кВт</v>
          </cell>
          <cell r="D27" t="str">
            <v>шт.</v>
          </cell>
          <cell r="E27">
            <v>6.79</v>
          </cell>
          <cell r="F27">
            <v>67.897000000000006</v>
          </cell>
        </row>
        <row r="28">
          <cell r="A28">
            <v>16</v>
          </cell>
          <cell r="B28">
            <v>285.2</v>
          </cell>
          <cell r="C28" t="str">
            <v>Эл.двигатели взрывозащищенного исполнения напряжением 6 кВ, мощностью 201-250 кВт (установленные в отапливаемых помещениях)</v>
          </cell>
          <cell r="D28" t="str">
            <v>шт.</v>
          </cell>
          <cell r="E28">
            <v>6.2290000000000001</v>
          </cell>
          <cell r="F28">
            <v>62.290999999999997</v>
          </cell>
        </row>
        <row r="29">
          <cell r="A29">
            <v>17</v>
          </cell>
          <cell r="B29">
            <v>3.3</v>
          </cell>
          <cell r="C29" t="str">
            <v>Эл.двигатели взрывозащищенного исполнения напряжением 6 кВ, мощностью 251-320 кВт</v>
          </cell>
          <cell r="D29" t="str">
            <v>шт.</v>
          </cell>
          <cell r="E29">
            <v>7.407</v>
          </cell>
          <cell r="F29">
            <v>74.069000000000003</v>
          </cell>
        </row>
        <row r="30">
          <cell r="A30">
            <v>18</v>
          </cell>
          <cell r="B30">
            <v>285.3</v>
          </cell>
          <cell r="C30" t="str">
            <v>Эл.двигатели взрывозащищенного исполнения напряжением 6 кВ, мощностью 251-320 кВт (установленные в отапливаемых помещениях)</v>
          </cell>
          <cell r="D30" t="str">
            <v>шт.</v>
          </cell>
          <cell r="E30">
            <v>6.7949999999999999</v>
          </cell>
          <cell r="F30">
            <v>67.953999999999994</v>
          </cell>
        </row>
        <row r="31">
          <cell r="A31">
            <v>19</v>
          </cell>
          <cell r="B31">
            <v>3.4</v>
          </cell>
          <cell r="C31" t="str">
            <v>Эл.двигатели взрывозащищенного исполнения напряжением 6 кВ, мощностью 321-400 кВт</v>
          </cell>
          <cell r="D31" t="str">
            <v>шт.</v>
          </cell>
          <cell r="E31">
            <v>8.23</v>
          </cell>
          <cell r="F31">
            <v>82.299000000000007</v>
          </cell>
        </row>
        <row r="32">
          <cell r="A32">
            <v>20</v>
          </cell>
          <cell r="B32">
            <v>285.39999999999998</v>
          </cell>
          <cell r="C32" t="str">
            <v>Эл.двигатели взрывозащищенного исполнения напряжением 6 кВ, мощностью 321-400 кВт (установленные в отапливаемых помещениях)</v>
          </cell>
          <cell r="D32" t="str">
            <v>шт.</v>
          </cell>
          <cell r="E32">
            <v>7.55</v>
          </cell>
          <cell r="F32">
            <v>75.504000000000005</v>
          </cell>
        </row>
        <row r="33">
          <cell r="A33">
            <v>21</v>
          </cell>
          <cell r="B33">
            <v>3.5</v>
          </cell>
          <cell r="C33" t="str">
            <v>Эл.двигатели взрывозащищенного исполнения напряжением 6 кВ, мощностью 401-500 кВт</v>
          </cell>
          <cell r="D33" t="str">
            <v>шт.</v>
          </cell>
          <cell r="E33">
            <v>9.0530000000000008</v>
          </cell>
          <cell r="F33">
            <v>90.528999999999996</v>
          </cell>
        </row>
        <row r="34">
          <cell r="A34">
            <v>22</v>
          </cell>
          <cell r="B34">
            <v>285.5</v>
          </cell>
          <cell r="C34" t="str">
            <v>Эл.двигатели взрывозащищенного исполнения напряжением 6 кВ, мощностью 401-500 кВт (установленные в отапливаемых помещениях)</v>
          </cell>
          <cell r="D34" t="str">
            <v>шт.</v>
          </cell>
          <cell r="E34">
            <v>8.3049999999999997</v>
          </cell>
          <cell r="F34">
            <v>83.054000000000002</v>
          </cell>
        </row>
        <row r="35">
          <cell r="A35">
            <v>23</v>
          </cell>
          <cell r="B35">
            <v>3.6</v>
          </cell>
          <cell r="C35" t="str">
            <v>Эл.двигатели взрывозащищенного исполнения напряжением 6 кВ, мощностью 501-630 кВт</v>
          </cell>
          <cell r="D35" t="str">
            <v>шт.</v>
          </cell>
          <cell r="E35">
            <v>10.699</v>
          </cell>
          <cell r="F35">
            <v>106.989</v>
          </cell>
        </row>
        <row r="36">
          <cell r="A36">
            <v>24</v>
          </cell>
          <cell r="B36">
            <v>285.60000000000002</v>
          </cell>
          <cell r="C36" t="str">
            <v>Эл.двигатели взрывозащищенного исполнения напряжением 6 кВ, мощностью 501-630 кВт (установленные в отапливаемых помещениях)</v>
          </cell>
          <cell r="D36" t="str">
            <v>шт.</v>
          </cell>
          <cell r="E36">
            <v>9.8160000000000007</v>
          </cell>
          <cell r="F36">
            <v>98.155000000000001</v>
          </cell>
        </row>
        <row r="37">
          <cell r="A37">
            <v>25</v>
          </cell>
          <cell r="B37">
            <v>3.7</v>
          </cell>
          <cell r="C37" t="str">
            <v>Эл.двигатели взрывозащищенного исполнения напряжением 6 кВ, мощностью 631-800 кВт</v>
          </cell>
          <cell r="D37" t="str">
            <v>шт.</v>
          </cell>
          <cell r="E37">
            <v>20.574999999999999</v>
          </cell>
          <cell r="F37">
            <v>205.74799999999999</v>
          </cell>
        </row>
        <row r="38">
          <cell r="A38">
            <v>26</v>
          </cell>
          <cell r="B38">
            <v>285.7</v>
          </cell>
          <cell r="C38" t="str">
            <v>Эл.двигатели взрывозащищенного исполнения напряжением 6 кВ, мощностью 631-800 кВт (установленные в отапливаемых помещениях)</v>
          </cell>
          <cell r="D38" t="str">
            <v>шт.</v>
          </cell>
          <cell r="E38">
            <v>18.876000000000001</v>
          </cell>
          <cell r="F38">
            <v>188.76</v>
          </cell>
        </row>
        <row r="39">
          <cell r="A39"/>
          <cell r="B39"/>
          <cell r="C39"/>
          <cell r="D39"/>
          <cell r="E39"/>
          <cell r="F39"/>
        </row>
        <row r="40">
          <cell r="A40"/>
          <cell r="B40"/>
          <cell r="C40" t="str">
            <v>Эл.двигатели асинхронные U - 0.4кВ</v>
          </cell>
          <cell r="D40"/>
          <cell r="E40"/>
          <cell r="F40"/>
        </row>
        <row r="41">
          <cell r="A41">
            <v>27</v>
          </cell>
          <cell r="B41">
            <v>4</v>
          </cell>
          <cell r="C41" t="str">
            <v>Эл.двигатели асинхронные U - 0.4кВ до 5 кВт</v>
          </cell>
          <cell r="D41" t="str">
            <v>шт.</v>
          </cell>
          <cell r="E41">
            <v>0.47499999999999998</v>
          </cell>
          <cell r="F41">
            <v>4.7480000000000002</v>
          </cell>
        </row>
        <row r="42">
          <cell r="A42">
            <v>28</v>
          </cell>
          <cell r="B42">
            <v>5</v>
          </cell>
          <cell r="C42" t="str">
            <v>Эл.двигатели асинхронные U - 0.4кВ от 5.1 до 15 кВт</v>
          </cell>
          <cell r="D42" t="str">
            <v>шт.</v>
          </cell>
          <cell r="E42">
            <v>0.63300000000000001</v>
          </cell>
          <cell r="F42">
            <v>6.3310000000000004</v>
          </cell>
        </row>
        <row r="43">
          <cell r="A43">
            <v>29</v>
          </cell>
          <cell r="B43">
            <v>6</v>
          </cell>
          <cell r="C43" t="str">
            <v>Эл.двигатели асинхронные U - 0.4кВ от 15.1 до 30 кВт</v>
          </cell>
          <cell r="D43" t="str">
            <v>шт.</v>
          </cell>
          <cell r="E43">
            <v>1.266</v>
          </cell>
          <cell r="F43">
            <v>12.661</v>
          </cell>
        </row>
        <row r="44">
          <cell r="A44">
            <v>30</v>
          </cell>
          <cell r="B44">
            <v>7</v>
          </cell>
          <cell r="C44" t="str">
            <v>Эл.двигатели асинхронные U - 0.4кВ от 30.1 до 55 кВт</v>
          </cell>
          <cell r="D44" t="str">
            <v>шт.</v>
          </cell>
          <cell r="E44">
            <v>1.583</v>
          </cell>
          <cell r="F44">
            <v>15.827</v>
          </cell>
        </row>
        <row r="45">
          <cell r="A45">
            <v>31</v>
          </cell>
          <cell r="B45">
            <v>8</v>
          </cell>
          <cell r="C45" t="str">
            <v>Эл.двигатели асинхронные U - 0.4кВ от 55.1 до 100 кВт</v>
          </cell>
          <cell r="D45" t="str">
            <v>шт.</v>
          </cell>
          <cell r="E45">
            <v>2.532</v>
          </cell>
          <cell r="F45">
            <v>25.323</v>
          </cell>
        </row>
        <row r="46">
          <cell r="A46">
            <v>32</v>
          </cell>
          <cell r="B46">
            <v>8.1</v>
          </cell>
          <cell r="C46" t="str">
            <v>Эл.двигатели асинхронные U - 0.4кВ от 55.1 до 100 кВт (установленные в отапливаемых помещениях)</v>
          </cell>
          <cell r="D46" t="str">
            <v>шт.</v>
          </cell>
          <cell r="E46">
            <v>2.323</v>
          </cell>
          <cell r="F46">
            <v>23.231999999999999</v>
          </cell>
        </row>
        <row r="47">
          <cell r="A47">
            <v>33</v>
          </cell>
          <cell r="B47">
            <v>9</v>
          </cell>
          <cell r="C47" t="str">
            <v>Эл.двигатели асинхронные U - 0.4кВ от 100.1 до 315 кВт</v>
          </cell>
          <cell r="D47" t="str">
            <v>шт.</v>
          </cell>
          <cell r="E47">
            <v>4.7480000000000002</v>
          </cell>
          <cell r="F47">
            <v>47.48</v>
          </cell>
        </row>
        <row r="48">
          <cell r="A48">
            <v>34</v>
          </cell>
          <cell r="B48">
            <v>9.1</v>
          </cell>
          <cell r="C48" t="str">
            <v>Эл.двигатели асинхронные U - 0.4кВ от 100.1 до 315 кВт (установленные в отапливаемых помещениях)</v>
          </cell>
          <cell r="D48" t="str">
            <v>шт.</v>
          </cell>
          <cell r="E48">
            <v>4.3559999999999999</v>
          </cell>
          <cell r="F48">
            <v>43.56</v>
          </cell>
        </row>
        <row r="49">
          <cell r="A49"/>
          <cell r="B49"/>
          <cell r="C49" t="str">
            <v>Эл.двигатели асинхронные U - 0.4кВ ВЗГ исп</v>
          </cell>
          <cell r="D49"/>
          <cell r="E49"/>
          <cell r="F49"/>
        </row>
        <row r="50">
          <cell r="A50">
            <v>35</v>
          </cell>
          <cell r="B50">
            <v>10</v>
          </cell>
          <cell r="C50" t="str">
            <v>Эл.двигатели асинхронные U - 0.4кВ ВЗГ исп до 5 кВт</v>
          </cell>
          <cell r="D50" t="str">
            <v>шт.</v>
          </cell>
          <cell r="E50">
            <v>0.61699999999999999</v>
          </cell>
          <cell r="F50">
            <v>6.1719999999999997</v>
          </cell>
        </row>
        <row r="51">
          <cell r="A51">
            <v>36</v>
          </cell>
          <cell r="B51">
            <v>11</v>
          </cell>
          <cell r="C51" t="str">
            <v>Эл.двигатели асинхронные U - 0.4кВ ВЗГ исп от 5.1 до 15 кВт</v>
          </cell>
          <cell r="D51" t="str">
            <v>шт.</v>
          </cell>
          <cell r="E51">
            <v>0.82299999999999995</v>
          </cell>
          <cell r="F51">
            <v>8.23</v>
          </cell>
        </row>
        <row r="52">
          <cell r="A52">
            <v>37</v>
          </cell>
          <cell r="B52">
            <v>12</v>
          </cell>
          <cell r="C52" t="str">
            <v>Эл.двигатели асинхронные U - 0.4кВ ВЗГ исп от 15.1 до 30 кВт</v>
          </cell>
          <cell r="D52" t="str">
            <v>шт.</v>
          </cell>
          <cell r="E52">
            <v>1.6459999999999999</v>
          </cell>
          <cell r="F52">
            <v>16.46</v>
          </cell>
        </row>
        <row r="53">
          <cell r="A53">
            <v>38</v>
          </cell>
          <cell r="B53">
            <v>13</v>
          </cell>
          <cell r="C53" t="str">
            <v>Эл.двигатели асинхронные U - 0.4кВ ВЗГ исп от 30.1 до 55 кВт</v>
          </cell>
          <cell r="D53" t="str">
            <v>шт.</v>
          </cell>
          <cell r="E53">
            <v>2.0569999999999999</v>
          </cell>
          <cell r="F53">
            <v>20.574999999999999</v>
          </cell>
        </row>
        <row r="54">
          <cell r="A54">
            <v>39</v>
          </cell>
          <cell r="B54">
            <v>14</v>
          </cell>
          <cell r="C54" t="str">
            <v>Эл.двигатели асинхронные U - 0.4кВ ВЗГ исп от 55.1 до 100 кВт</v>
          </cell>
          <cell r="D54" t="str">
            <v>шт.</v>
          </cell>
          <cell r="E54">
            <v>3.2919999999999998</v>
          </cell>
          <cell r="F54">
            <v>32.92</v>
          </cell>
        </row>
        <row r="55">
          <cell r="A55">
            <v>40</v>
          </cell>
          <cell r="B55">
            <v>14.1</v>
          </cell>
          <cell r="C55" t="str">
            <v>Эл.двигатели асинхронные U - 0.4кВ ВЗГ исп от 55.1 до 100 кВт (установленные в отапливаемых помещениях)</v>
          </cell>
          <cell r="D55" t="str">
            <v>шт.</v>
          </cell>
          <cell r="E55">
            <v>3.02</v>
          </cell>
          <cell r="F55">
            <v>30.202000000000002</v>
          </cell>
        </row>
        <row r="56">
          <cell r="A56">
            <v>41</v>
          </cell>
          <cell r="B56">
            <v>15</v>
          </cell>
          <cell r="C56" t="str">
            <v>Эл.двигатели асинхронные U - 0.4кВ ВЗГ исп от 100.1 до 315 кВт</v>
          </cell>
          <cell r="D56" t="str">
            <v>шт.</v>
          </cell>
          <cell r="E56">
            <v>6.1719999999999997</v>
          </cell>
          <cell r="F56">
            <v>61.725000000000001</v>
          </cell>
        </row>
        <row r="57">
          <cell r="A57">
            <v>42</v>
          </cell>
          <cell r="B57">
            <v>15.1</v>
          </cell>
          <cell r="C57" t="str">
            <v>Эл.двигатели асинхронные U - 0.4кВ ВЗГ исп от 100.1 до 315 кВт (установленные в отапливаемых помещениях)</v>
          </cell>
          <cell r="D57" t="str">
            <v>шт.</v>
          </cell>
          <cell r="E57">
            <v>5.6630000000000003</v>
          </cell>
          <cell r="F57">
            <v>56.628</v>
          </cell>
        </row>
        <row r="58">
          <cell r="A58"/>
          <cell r="B58"/>
          <cell r="C58" t="str">
            <v>Эл.двигатели асинхронные U - 0.4кВ котельных, тепловых сетей и станков-качалок, эл.задвижек</v>
          </cell>
          <cell r="D58"/>
          <cell r="E58"/>
          <cell r="F58"/>
        </row>
        <row r="59">
          <cell r="A59">
            <v>43</v>
          </cell>
          <cell r="B59">
            <v>16</v>
          </cell>
          <cell r="C59" t="str">
            <v>Эл.двигатели асинхронные U - 0.4кВ котельных, тепловых сетей и станков-качалок, эл.задвижек до 5 кВт</v>
          </cell>
          <cell r="D59" t="str">
            <v>шт.</v>
          </cell>
          <cell r="E59">
            <v>0.47499999999999998</v>
          </cell>
          <cell r="F59">
            <v>4.7480000000000002</v>
          </cell>
        </row>
        <row r="60">
          <cell r="A60">
            <v>44</v>
          </cell>
          <cell r="B60">
            <v>17</v>
          </cell>
          <cell r="C60" t="str">
            <v>Эл.двигатели асинхронные U - 0.4кВ котельных, тепловых сетей и станков-качалок, эл.задвижек от 5.1 до 15 кВт</v>
          </cell>
          <cell r="D60" t="str">
            <v>шт.</v>
          </cell>
          <cell r="E60">
            <v>0.63300000000000001</v>
          </cell>
          <cell r="F60">
            <v>6.3310000000000004</v>
          </cell>
        </row>
        <row r="61">
          <cell r="A61">
            <v>45</v>
          </cell>
          <cell r="B61">
            <v>18</v>
          </cell>
          <cell r="C61" t="str">
            <v>Эл.двигатели асинхронные U - 0.4кВ котельных, тепловых сетей и станков-качалок, эл.задвижек от 15.1 до 30 кВт</v>
          </cell>
          <cell r="D61" t="str">
            <v>шт.</v>
          </cell>
          <cell r="E61">
            <v>1.266</v>
          </cell>
          <cell r="F61">
            <v>12.661</v>
          </cell>
        </row>
        <row r="62">
          <cell r="A62">
            <v>46</v>
          </cell>
          <cell r="B62">
            <v>19</v>
          </cell>
          <cell r="C62" t="str">
            <v>Эл.двигатели асинхронные U - 0.4кВ котельных, тепловых сетей и станков-качалок, эл.задвижек от 30.1 до 55 кВт</v>
          </cell>
          <cell r="D62" t="str">
            <v>шт.</v>
          </cell>
          <cell r="E62">
            <v>1.583</v>
          </cell>
          <cell r="F62">
            <v>15.827</v>
          </cell>
        </row>
        <row r="63">
          <cell r="A63">
            <v>47</v>
          </cell>
          <cell r="B63">
            <v>20</v>
          </cell>
          <cell r="C63" t="str">
            <v>Эл.двигатели асинхронные U - 0.4кВ котельных, тепловых сетей и станков-качалок, эл.задвижек от 55.1 до 100 кВт</v>
          </cell>
          <cell r="D63" t="str">
            <v>шт.</v>
          </cell>
          <cell r="E63">
            <v>2.532</v>
          </cell>
          <cell r="F63">
            <v>25.323</v>
          </cell>
        </row>
        <row r="64">
          <cell r="A64">
            <v>48</v>
          </cell>
          <cell r="B64">
            <v>20.100000000000001</v>
          </cell>
          <cell r="C64" t="str">
            <v>Эл.двигатели асинхронные U - 0.4кВ котельных, тепловых сетей и станков-качалок, эл.задвижек от 55.1 до 100 кВт (установленные в отапливаемых помещениях)</v>
          </cell>
          <cell r="D64" t="str">
            <v>шт.</v>
          </cell>
          <cell r="E64">
            <v>2.323</v>
          </cell>
          <cell r="F64">
            <v>23.231999999999999</v>
          </cell>
        </row>
        <row r="65">
          <cell r="A65">
            <v>49</v>
          </cell>
          <cell r="B65">
            <v>21</v>
          </cell>
          <cell r="C65" t="str">
            <v>Эл.двигатели асинхронные U - 0.4кВ котельных, тепловых сетей и станков-качалок, эл.задвижек от 100.1 до 315 кВт</v>
          </cell>
          <cell r="D65" t="str">
            <v>шт.</v>
          </cell>
          <cell r="E65">
            <v>4.7480000000000002</v>
          </cell>
          <cell r="F65">
            <v>47.48</v>
          </cell>
        </row>
        <row r="66">
          <cell r="A66">
            <v>50</v>
          </cell>
          <cell r="B66">
            <v>21.1</v>
          </cell>
          <cell r="C66" t="str">
            <v>Эл.двигатели асинхронные U - 0.4кВ котельных, тепловых сетей и станков-качалок, эл.задвижек от 100.1 до 315 кВт (установленные в отапливаемых помещениях)</v>
          </cell>
          <cell r="D66" t="str">
            <v>шт.</v>
          </cell>
          <cell r="E66">
            <v>4.3559999999999999</v>
          </cell>
          <cell r="F66">
            <v>43.56</v>
          </cell>
        </row>
        <row r="67">
          <cell r="A67"/>
          <cell r="B67"/>
          <cell r="C67" t="str">
            <v>Эл.двигатели асинхронные U - 0.4кВ ремонтных мастерских, баз обслуживания и т. д.</v>
          </cell>
          <cell r="D67"/>
          <cell r="E67"/>
          <cell r="F67"/>
        </row>
        <row r="68">
          <cell r="A68">
            <v>51</v>
          </cell>
          <cell r="B68">
            <v>22</v>
          </cell>
          <cell r="C68" t="str">
            <v>Эл.двигатели асинхронные U - 0.4кВ ремонтных мастерских, баз обслуживания и т. д. до 5 кВт</v>
          </cell>
          <cell r="D68" t="str">
            <v>шт.</v>
          </cell>
          <cell r="E68">
            <v>0.47499999999999998</v>
          </cell>
          <cell r="F68">
            <v>4.7480000000000002</v>
          </cell>
        </row>
        <row r="69">
          <cell r="A69">
            <v>52</v>
          </cell>
          <cell r="B69">
            <v>23</v>
          </cell>
          <cell r="C69" t="str">
            <v>Эл.двигатели асинхронные U - 0.4кВ ремонтных мастерских, баз обслуживания и т. д. от 5.1 до 15 кВт</v>
          </cell>
          <cell r="D69" t="str">
            <v>шт.</v>
          </cell>
          <cell r="E69">
            <v>0.63300000000000001</v>
          </cell>
          <cell r="F69">
            <v>6.3310000000000004</v>
          </cell>
        </row>
        <row r="70">
          <cell r="A70">
            <v>53</v>
          </cell>
          <cell r="B70">
            <v>24</v>
          </cell>
          <cell r="C70" t="str">
            <v>Эл.двигатели асинхронные U - 0.4кВ ремонтных мастерских, баз обслуживания и т. д. от 15.1 до 30 кВт</v>
          </cell>
          <cell r="D70" t="str">
            <v>шт.</v>
          </cell>
          <cell r="E70">
            <v>1.266</v>
          </cell>
          <cell r="F70">
            <v>12.661</v>
          </cell>
        </row>
        <row r="71">
          <cell r="A71">
            <v>54</v>
          </cell>
          <cell r="B71">
            <v>25</v>
          </cell>
          <cell r="C71" t="str">
            <v>Эл.двигатели асинхронные U - 0.4кВ ремонтных мастерских, баз обслуживания и т. д. от 30.1 до 55 кВт</v>
          </cell>
          <cell r="D71" t="str">
            <v>шт.</v>
          </cell>
          <cell r="E71">
            <v>1.583</v>
          </cell>
          <cell r="F71">
            <v>15.827</v>
          </cell>
        </row>
        <row r="72">
          <cell r="A72">
            <v>55</v>
          </cell>
          <cell r="B72">
            <v>26</v>
          </cell>
          <cell r="C72" t="str">
            <v>Эл.двигатели асинхронные U - 0.4кВ ремонтных мастерских, баз обслуживания и т. д. от 55.1 до 100 кВт</v>
          </cell>
          <cell r="D72" t="str">
            <v>шт.</v>
          </cell>
          <cell r="E72">
            <v>2.532</v>
          </cell>
          <cell r="F72">
            <v>25.323</v>
          </cell>
        </row>
        <row r="73">
          <cell r="A73">
            <v>56</v>
          </cell>
          <cell r="B73">
            <v>26.1</v>
          </cell>
          <cell r="C73" t="str">
            <v>Эл.двигатели асинхронные U - 0.4кВ ремонтных мастерских, баз обслуживания и т. д. от 55.1 до 100 кВт (установленные в отапливаемых помещениях)</v>
          </cell>
          <cell r="D73" t="str">
            <v>шт.</v>
          </cell>
          <cell r="E73">
            <v>2.323</v>
          </cell>
          <cell r="F73">
            <v>23.231999999999999</v>
          </cell>
        </row>
        <row r="74">
          <cell r="A74">
            <v>57</v>
          </cell>
          <cell r="B74">
            <v>27</v>
          </cell>
          <cell r="C74" t="str">
            <v>Эл.двигатели асинхронные U - 0.4кВ ремонтных мастерских, баз обслуживания и т. д. от 100.1 до 315 кВт</v>
          </cell>
          <cell r="D74" t="str">
            <v>шт.</v>
          </cell>
          <cell r="E74">
            <v>4.7480000000000002</v>
          </cell>
          <cell r="F74">
            <v>47.48</v>
          </cell>
        </row>
        <row r="75">
          <cell r="A75">
            <v>58</v>
          </cell>
          <cell r="B75">
            <v>27.1</v>
          </cell>
          <cell r="C75" t="str">
            <v>Эл.двигатели асинхронные U - 0.4кВ ремонтных мастерских, баз обслуживания и т. д. от 100.1 до 315 кВт (установленные в отапливаемых помещениях)</v>
          </cell>
          <cell r="D75" t="str">
            <v>шт.</v>
          </cell>
          <cell r="E75">
            <v>4.3559999999999999</v>
          </cell>
          <cell r="F75">
            <v>43.56</v>
          </cell>
        </row>
        <row r="76">
          <cell r="A76">
            <v>59</v>
          </cell>
          <cell r="B76">
            <v>280</v>
          </cell>
          <cell r="C76" t="str">
            <v>Вибрационное обследование электродвигателя (мощностью 37кВт и более) с насосом</v>
          </cell>
          <cell r="D76" t="str">
            <v>обсл.</v>
          </cell>
          <cell r="E76">
            <v>0</v>
          </cell>
          <cell r="F76">
            <v>9.8160000000000007</v>
          </cell>
        </row>
        <row r="77">
          <cell r="A77"/>
          <cell r="B77"/>
          <cell r="C77" t="str">
            <v>ПС</v>
          </cell>
          <cell r="D77"/>
          <cell r="E77"/>
          <cell r="F77"/>
        </row>
        <row r="78">
          <cell r="A78">
            <v>60</v>
          </cell>
          <cell r="B78">
            <v>28</v>
          </cell>
          <cell r="C78" t="str">
            <v>Трансформатор силовой 35 кВ 4000 кВА</v>
          </cell>
          <cell r="D78" t="str">
            <v>шт.</v>
          </cell>
          <cell r="E78">
            <v>8.9260000000000002</v>
          </cell>
          <cell r="F78">
            <v>44.631999999999998</v>
          </cell>
        </row>
        <row r="79">
          <cell r="A79">
            <v>61</v>
          </cell>
          <cell r="B79">
            <v>29</v>
          </cell>
          <cell r="C79" t="str">
            <v>Трансформатор силовой 35 кВ 6300 кВА</v>
          </cell>
          <cell r="D79" t="str">
            <v>шт.</v>
          </cell>
          <cell r="E79">
            <v>9.5909999999999993</v>
          </cell>
          <cell r="F79">
            <v>47.954999999999998</v>
          </cell>
        </row>
        <row r="80">
          <cell r="A80">
            <v>62</v>
          </cell>
          <cell r="B80">
            <v>30</v>
          </cell>
          <cell r="C80" t="str">
            <v>Трансформатор силовой 35 кВ 10000 кВА</v>
          </cell>
          <cell r="D80" t="str">
            <v>шт.</v>
          </cell>
          <cell r="E80">
            <v>13.326000000000001</v>
          </cell>
          <cell r="F80">
            <v>66.631</v>
          </cell>
        </row>
        <row r="81">
          <cell r="A81">
            <v>63</v>
          </cell>
          <cell r="B81">
            <v>31</v>
          </cell>
          <cell r="C81" t="str">
            <v>Трансформатор силовой 110 кВ 16000 кВА</v>
          </cell>
          <cell r="D81" t="str">
            <v>шт.</v>
          </cell>
          <cell r="E81">
            <v>45.581000000000003</v>
          </cell>
          <cell r="F81">
            <v>227.90600000000001</v>
          </cell>
        </row>
        <row r="82">
          <cell r="A82">
            <v>64</v>
          </cell>
          <cell r="B82">
            <v>32</v>
          </cell>
          <cell r="C82" t="str">
            <v>Трансформатор силовой 110 кВ 25000 кВА</v>
          </cell>
          <cell r="D82" t="str">
            <v>шт.</v>
          </cell>
          <cell r="E82">
            <v>48.113</v>
          </cell>
          <cell r="F82">
            <v>240.56700000000001</v>
          </cell>
        </row>
        <row r="83">
          <cell r="A83">
            <v>65</v>
          </cell>
          <cell r="B83">
            <v>33</v>
          </cell>
          <cell r="C83" t="str">
            <v>Трансформатор силовой 110 кВ 40000 кВА</v>
          </cell>
          <cell r="D83" t="str">
            <v>шт.</v>
          </cell>
          <cell r="E83">
            <v>53.177999999999997</v>
          </cell>
          <cell r="F83">
            <v>265.89</v>
          </cell>
        </row>
        <row r="84">
          <cell r="A84">
            <v>66</v>
          </cell>
          <cell r="B84">
            <v>34</v>
          </cell>
          <cell r="C84" t="str">
            <v>Выключатель масляный 35 кВ</v>
          </cell>
          <cell r="D84" t="str">
            <v>шт.</v>
          </cell>
          <cell r="E84">
            <v>2.4689999999999999</v>
          </cell>
          <cell r="F84">
            <v>12.345000000000001</v>
          </cell>
        </row>
        <row r="85">
          <cell r="A85">
            <v>67</v>
          </cell>
          <cell r="B85">
            <v>35</v>
          </cell>
          <cell r="C85" t="str">
            <v>Выключатель масляный 110 кВ</v>
          </cell>
          <cell r="D85" t="str">
            <v>шт.</v>
          </cell>
          <cell r="E85">
            <v>5.8559999999999999</v>
          </cell>
          <cell r="F85">
            <v>29.28</v>
          </cell>
        </row>
        <row r="86">
          <cell r="A86">
            <v>68</v>
          </cell>
          <cell r="B86">
            <v>36</v>
          </cell>
          <cell r="C86" t="str">
            <v>Короткозамыкатель 35 кВ</v>
          </cell>
          <cell r="D86" t="str">
            <v>шт.</v>
          </cell>
          <cell r="E86">
            <v>1.393</v>
          </cell>
          <cell r="F86">
            <v>6.9640000000000004</v>
          </cell>
        </row>
        <row r="87">
          <cell r="A87">
            <v>69</v>
          </cell>
          <cell r="B87">
            <v>37</v>
          </cell>
          <cell r="C87" t="str">
            <v>Короткозамыкатель 110 кВ</v>
          </cell>
          <cell r="D87" t="str">
            <v>шт.</v>
          </cell>
          <cell r="E87">
            <v>1.2030000000000001</v>
          </cell>
          <cell r="F87">
            <v>6.0140000000000002</v>
          </cell>
        </row>
        <row r="88">
          <cell r="A88">
            <v>70</v>
          </cell>
          <cell r="B88">
            <v>38</v>
          </cell>
          <cell r="C88" t="str">
            <v>Отделитель 35 кВ</v>
          </cell>
          <cell r="D88" t="str">
            <v>шт.</v>
          </cell>
          <cell r="E88">
            <v>1.9630000000000001</v>
          </cell>
          <cell r="F88">
            <v>9.8130000000000006</v>
          </cell>
        </row>
        <row r="89">
          <cell r="A89">
            <v>71</v>
          </cell>
          <cell r="B89">
            <v>39</v>
          </cell>
          <cell r="C89" t="str">
            <v>Отделитель 110 кВ</v>
          </cell>
          <cell r="D89" t="str">
            <v>шт.</v>
          </cell>
          <cell r="E89">
            <v>2.6269999999999998</v>
          </cell>
          <cell r="F89">
            <v>13.135999999999999</v>
          </cell>
        </row>
        <row r="90">
          <cell r="A90">
            <v>72</v>
          </cell>
          <cell r="B90">
            <v>40</v>
          </cell>
          <cell r="C90" t="str">
            <v>Разьеденитель 110 кВ</v>
          </cell>
          <cell r="D90" t="str">
            <v>шт.</v>
          </cell>
          <cell r="E90">
            <v>2.1520000000000001</v>
          </cell>
          <cell r="F90">
            <v>10.762</v>
          </cell>
        </row>
        <row r="91">
          <cell r="A91">
            <v>73</v>
          </cell>
          <cell r="B91">
            <v>41</v>
          </cell>
          <cell r="C91" t="str">
            <v>Разьеденитель 35 кВ</v>
          </cell>
          <cell r="D91" t="str">
            <v>шт.</v>
          </cell>
          <cell r="E91">
            <v>1.583</v>
          </cell>
          <cell r="F91">
            <v>7.9130000000000003</v>
          </cell>
        </row>
        <row r="92">
          <cell r="A92">
            <v>74</v>
          </cell>
          <cell r="B92">
            <v>42</v>
          </cell>
          <cell r="C92" t="str">
            <v>Реактор бетонный</v>
          </cell>
          <cell r="D92" t="str">
            <v>шт.</v>
          </cell>
          <cell r="E92">
            <v>1.234</v>
          </cell>
          <cell r="F92">
            <v>6.1719999999999997</v>
          </cell>
        </row>
        <row r="93">
          <cell r="A93">
            <v>75</v>
          </cell>
          <cell r="B93">
            <v>43</v>
          </cell>
          <cell r="C93" t="str">
            <v>Разрядники 110 кВ</v>
          </cell>
          <cell r="D93" t="str">
            <v>шт.</v>
          </cell>
          <cell r="E93">
            <v>1.899</v>
          </cell>
          <cell r="F93">
            <v>9.4960000000000004</v>
          </cell>
        </row>
        <row r="94">
          <cell r="A94">
            <v>76</v>
          </cell>
          <cell r="B94">
            <v>44</v>
          </cell>
          <cell r="C94" t="str">
            <v>Разрядники 35 кВ</v>
          </cell>
          <cell r="D94" t="str">
            <v>шт.</v>
          </cell>
          <cell r="E94">
            <v>1.266</v>
          </cell>
          <cell r="F94">
            <v>6.3310000000000004</v>
          </cell>
        </row>
        <row r="95">
          <cell r="A95">
            <v>77</v>
          </cell>
          <cell r="B95">
            <v>46</v>
          </cell>
          <cell r="C95" t="str">
            <v>Трансформаторы измерительные 35 кВ</v>
          </cell>
          <cell r="D95" t="str">
            <v>шт.</v>
          </cell>
          <cell r="E95">
            <v>0.88600000000000001</v>
          </cell>
          <cell r="F95">
            <v>4.4320000000000004</v>
          </cell>
        </row>
        <row r="96">
          <cell r="A96">
            <v>78</v>
          </cell>
          <cell r="B96">
            <v>45</v>
          </cell>
          <cell r="C96" t="str">
            <v>Трансформаторы измерительные 110 кВ</v>
          </cell>
          <cell r="D96" t="str">
            <v>шт.</v>
          </cell>
          <cell r="E96">
            <v>1.266</v>
          </cell>
          <cell r="F96">
            <v>6.3310000000000004</v>
          </cell>
        </row>
        <row r="97">
          <cell r="A97">
            <v>79</v>
          </cell>
          <cell r="B97">
            <v>263</v>
          </cell>
          <cell r="C97" t="str">
            <v>Сборные шины 35кВ, изоляторы</v>
          </cell>
          <cell r="D97" t="str">
            <v>секц.</v>
          </cell>
          <cell r="E97">
            <v>3.165</v>
          </cell>
          <cell r="F97">
            <v>15.827</v>
          </cell>
        </row>
        <row r="98">
          <cell r="A98">
            <v>80</v>
          </cell>
          <cell r="B98">
            <v>264</v>
          </cell>
          <cell r="C98" t="str">
            <v>Сборные шины 110кВ, изоляторы</v>
          </cell>
          <cell r="D98" t="str">
            <v>секц.</v>
          </cell>
          <cell r="E98">
            <v>3.165</v>
          </cell>
          <cell r="F98">
            <v>15.827</v>
          </cell>
        </row>
        <row r="99">
          <cell r="A99">
            <v>81</v>
          </cell>
          <cell r="B99">
            <v>266</v>
          </cell>
          <cell r="C99" t="str">
            <v>Блок высокочастотного заграждения с конденсаторами связи 110кВ</v>
          </cell>
          <cell r="D99" t="str">
            <v>шт.</v>
          </cell>
          <cell r="E99">
            <v>1.234</v>
          </cell>
          <cell r="F99">
            <v>6.1719999999999997</v>
          </cell>
        </row>
        <row r="100">
          <cell r="A100">
            <v>82</v>
          </cell>
          <cell r="B100">
            <v>267</v>
          </cell>
          <cell r="C100" t="str">
            <v>Реактор шунтирующий 110 кВ</v>
          </cell>
          <cell r="D100" t="str">
            <v>шт.</v>
          </cell>
          <cell r="E100">
            <v>48.113</v>
          </cell>
          <cell r="F100">
            <v>240.56700000000001</v>
          </cell>
        </row>
        <row r="101">
          <cell r="A101">
            <v>83</v>
          </cell>
          <cell r="B101">
            <v>110</v>
          </cell>
          <cell r="C101" t="str">
            <v>Конденсаторная батарея 110кВ</v>
          </cell>
          <cell r="D101" t="str">
            <v>шт.</v>
          </cell>
          <cell r="E101">
            <v>12.661</v>
          </cell>
          <cell r="F101">
            <v>63.307000000000002</v>
          </cell>
        </row>
        <row r="102">
          <cell r="A102">
            <v>84</v>
          </cell>
          <cell r="B102">
            <v>87.1</v>
          </cell>
          <cell r="C102" t="str">
            <v>Устройства РЗА ПС-110кВ</v>
          </cell>
          <cell r="D102" t="str">
            <v>шт.</v>
          </cell>
          <cell r="E102">
            <v>30.071000000000002</v>
          </cell>
          <cell r="F102">
            <v>0</v>
          </cell>
        </row>
        <row r="103">
          <cell r="A103">
            <v>85</v>
          </cell>
          <cell r="B103"/>
          <cell r="C103" t="str">
            <v>Устройства РЗА ПС-35кВ</v>
          </cell>
          <cell r="D103" t="str">
            <v>шт.</v>
          </cell>
          <cell r="E103">
            <v>15.035</v>
          </cell>
          <cell r="F103">
            <v>0</v>
          </cell>
        </row>
        <row r="104">
          <cell r="A104">
            <v>86</v>
          </cell>
          <cell r="B104">
            <v>47</v>
          </cell>
          <cell r="C104" t="str">
            <v>Система ТМ и ВЧ связи ПС-110кВ</v>
          </cell>
          <cell r="D104" t="str">
            <v>шт.</v>
          </cell>
          <cell r="E104">
            <v>94.168999999999997</v>
          </cell>
          <cell r="F104">
            <v>0</v>
          </cell>
        </row>
        <row r="105">
          <cell r="A105">
            <v>87</v>
          </cell>
          <cell r="B105">
            <v>48</v>
          </cell>
          <cell r="C105" t="str">
            <v>Система ТМ ПС-35кВ</v>
          </cell>
          <cell r="D105" t="str">
            <v>шт.</v>
          </cell>
          <cell r="E105">
            <v>47.006</v>
          </cell>
          <cell r="F105">
            <v>0</v>
          </cell>
        </row>
        <row r="106">
          <cell r="A106">
            <v>88</v>
          </cell>
          <cell r="B106">
            <v>50</v>
          </cell>
          <cell r="C106" t="str">
            <v>Заземляющие устройства ПС, РУ</v>
          </cell>
          <cell r="D106" t="str">
            <v>шт.</v>
          </cell>
          <cell r="E106">
            <v>3.165</v>
          </cell>
          <cell r="F106">
            <v>31.654</v>
          </cell>
        </row>
        <row r="107">
          <cell r="A107"/>
          <cell r="B107">
            <v>260</v>
          </cell>
          <cell r="C107" t="str">
            <v>Закрытые РУ 6-10 кВ</v>
          </cell>
          <cell r="D107"/>
          <cell r="E107"/>
          <cell r="F107"/>
        </row>
        <row r="108">
          <cell r="A108">
            <v>89</v>
          </cell>
          <cell r="B108">
            <v>109</v>
          </cell>
          <cell r="C108" t="str">
            <v>Выключатель масляный 10 кВ (Ввод, Отход. фидер, Секционный, БСК, ТСН)</v>
          </cell>
          <cell r="D108" t="str">
            <v>шт.</v>
          </cell>
          <cell r="E108">
            <v>1.5509999999999999</v>
          </cell>
          <cell r="F108">
            <v>7.7549999999999999</v>
          </cell>
        </row>
        <row r="109">
          <cell r="A109">
            <v>90</v>
          </cell>
          <cell r="B109">
            <v>51</v>
          </cell>
          <cell r="C109" t="str">
            <v>Выключатель масляный 10 кВ (эл\двигателей)</v>
          </cell>
          <cell r="D109" t="str">
            <v>шт.</v>
          </cell>
          <cell r="E109">
            <v>1.5509999999999999</v>
          </cell>
          <cell r="F109">
            <v>7.7549999999999999</v>
          </cell>
        </row>
        <row r="110">
          <cell r="A110">
            <v>91</v>
          </cell>
          <cell r="B110">
            <v>52</v>
          </cell>
          <cell r="C110" t="str">
            <v>Выключатель масляный 10 кВ (резерв)</v>
          </cell>
          <cell r="D110" t="str">
            <v>шт.</v>
          </cell>
          <cell r="E110">
            <v>1.5509999999999999</v>
          </cell>
          <cell r="F110">
            <v>7.7549999999999999</v>
          </cell>
        </row>
        <row r="111">
          <cell r="A111">
            <v>92</v>
          </cell>
          <cell r="B111">
            <v>53</v>
          </cell>
          <cell r="C111" t="str">
            <v>Разъеденитель 10 кВ (шинный, секционирующий, ТСН)</v>
          </cell>
          <cell r="D111" t="str">
            <v>шт.</v>
          </cell>
          <cell r="E111">
            <v>1.0449999999999999</v>
          </cell>
          <cell r="F111">
            <v>5.2229999999999999</v>
          </cell>
        </row>
        <row r="112">
          <cell r="A112">
            <v>93</v>
          </cell>
          <cell r="B112">
            <v>261.10000000000002</v>
          </cell>
          <cell r="C112" t="str">
            <v>Конденсаторная установка 10 кВ</v>
          </cell>
          <cell r="D112" t="str">
            <v>шт.</v>
          </cell>
          <cell r="E112">
            <v>7.5970000000000004</v>
          </cell>
          <cell r="F112">
            <v>37.984000000000002</v>
          </cell>
        </row>
        <row r="113">
          <cell r="A113">
            <v>94</v>
          </cell>
          <cell r="B113">
            <v>262</v>
          </cell>
          <cell r="C113" t="str">
            <v>Трансформаторы тока 10 кВ</v>
          </cell>
          <cell r="D113" t="str">
            <v>шт.</v>
          </cell>
          <cell r="E113">
            <v>0.28499999999999998</v>
          </cell>
          <cell r="F113">
            <v>1.4239999999999999</v>
          </cell>
        </row>
        <row r="114">
          <cell r="A114">
            <v>95</v>
          </cell>
          <cell r="B114"/>
          <cell r="C114" t="str">
            <v>Трансформаторы напряжения 10 кВ ( 3 фазы)</v>
          </cell>
          <cell r="D114" t="str">
            <v>шт.</v>
          </cell>
          <cell r="E114">
            <v>0.47499999999999998</v>
          </cell>
          <cell r="F114">
            <v>2.3740000000000001</v>
          </cell>
        </row>
        <row r="115">
          <cell r="A115">
            <v>96</v>
          </cell>
          <cell r="B115">
            <v>54</v>
          </cell>
          <cell r="C115" t="str">
            <v>Трансформаторы напряжения 10 кВ ( 1 фаза)</v>
          </cell>
          <cell r="D115" t="str">
            <v>шт.</v>
          </cell>
          <cell r="E115">
            <v>0.34799999999999998</v>
          </cell>
          <cell r="F115">
            <v>1.7410000000000001</v>
          </cell>
        </row>
        <row r="116">
          <cell r="A116">
            <v>97</v>
          </cell>
          <cell r="B116">
            <v>55</v>
          </cell>
          <cell r="C116" t="str">
            <v>Разрядник 10 кВ (установленные в РУ)</v>
          </cell>
          <cell r="D116" t="str">
            <v>шт.</v>
          </cell>
          <cell r="E116">
            <v>0.56999999999999995</v>
          </cell>
          <cell r="F116">
            <v>2.8490000000000002</v>
          </cell>
        </row>
        <row r="117">
          <cell r="A117">
            <v>98</v>
          </cell>
          <cell r="B117">
            <v>56</v>
          </cell>
          <cell r="C117" t="str">
            <v>Устройства РЗА РУ-10</v>
          </cell>
          <cell r="D117" t="str">
            <v>шт.</v>
          </cell>
          <cell r="E117">
            <v>7.5970000000000004</v>
          </cell>
          <cell r="F117">
            <v>0</v>
          </cell>
        </row>
        <row r="118">
          <cell r="A118">
            <v>99</v>
          </cell>
          <cell r="B118">
            <v>57</v>
          </cell>
          <cell r="C118" t="str">
            <v>Система ТМ РУ-6кВ</v>
          </cell>
          <cell r="D118" t="str">
            <v>шт.</v>
          </cell>
          <cell r="E118">
            <v>23.423999999999999</v>
          </cell>
          <cell r="F118">
            <v>0</v>
          </cell>
        </row>
        <row r="119">
          <cell r="A119">
            <v>100</v>
          </cell>
          <cell r="B119">
            <v>58</v>
          </cell>
          <cell r="C119" t="str">
            <v>Сборные шины 6кВ, изоляторы</v>
          </cell>
          <cell r="D119" t="str">
            <v>секц.</v>
          </cell>
          <cell r="E119">
            <v>6.3310000000000004</v>
          </cell>
          <cell r="F119">
            <v>31.654</v>
          </cell>
        </row>
        <row r="120">
          <cell r="A120"/>
          <cell r="B120">
            <v>59</v>
          </cell>
          <cell r="C120" t="str">
            <v>КТПН (кустовые)</v>
          </cell>
          <cell r="D120"/>
          <cell r="E120"/>
          <cell r="F120"/>
        </row>
        <row r="121">
          <cell r="A121">
            <v>101</v>
          </cell>
          <cell r="B121">
            <v>60</v>
          </cell>
          <cell r="C121" t="str">
            <v>Вводное устройство 6(10) кВ</v>
          </cell>
          <cell r="D121" t="str">
            <v>шт.</v>
          </cell>
          <cell r="E121">
            <v>0.95</v>
          </cell>
          <cell r="F121">
            <v>9.4960000000000004</v>
          </cell>
        </row>
        <row r="122">
          <cell r="A122">
            <v>102</v>
          </cell>
          <cell r="B122">
            <v>61</v>
          </cell>
          <cell r="C122" t="str">
            <v>Трансформатор силовой 6(10)\0,4 кВ до 100 кВА</v>
          </cell>
          <cell r="D122" t="str">
            <v>шт.</v>
          </cell>
          <cell r="E122">
            <v>0.98099999999999998</v>
          </cell>
          <cell r="F122">
            <v>9.8130000000000006</v>
          </cell>
        </row>
        <row r="123">
          <cell r="A123">
            <v>103</v>
          </cell>
          <cell r="B123">
            <v>62</v>
          </cell>
          <cell r="C123" t="str">
            <v>Трансформатор силовой 6(10)\0,4 кВ 160 кВА</v>
          </cell>
          <cell r="D123" t="str">
            <v>шт.</v>
          </cell>
          <cell r="E123">
            <v>1.345</v>
          </cell>
          <cell r="F123">
            <v>13.452999999999999</v>
          </cell>
        </row>
        <row r="124">
          <cell r="A124">
            <v>104</v>
          </cell>
          <cell r="B124"/>
          <cell r="C124" t="str">
            <v>Трансформатор силовой 6(10)\0,4 кВ 250 кВА</v>
          </cell>
          <cell r="D124" t="str">
            <v>шт.</v>
          </cell>
          <cell r="E124">
            <v>1.5189999999999999</v>
          </cell>
          <cell r="F124">
            <v>15.194000000000001</v>
          </cell>
        </row>
        <row r="125">
          <cell r="A125">
            <v>105</v>
          </cell>
          <cell r="B125">
            <v>63</v>
          </cell>
          <cell r="C125" t="str">
            <v>Трансформатор силовой 6(10)\0,4 кВ 400 кВА</v>
          </cell>
          <cell r="D125" t="str">
            <v>шт.</v>
          </cell>
          <cell r="E125">
            <v>2.327</v>
          </cell>
          <cell r="F125">
            <v>23.265000000000001</v>
          </cell>
        </row>
        <row r="126">
          <cell r="A126">
            <v>106</v>
          </cell>
          <cell r="B126">
            <v>64</v>
          </cell>
          <cell r="C126" t="str">
            <v>Трансформатор силовой 6(10)\0,4 кВ 630 кВА</v>
          </cell>
          <cell r="D126" t="str">
            <v>шт.</v>
          </cell>
          <cell r="E126">
            <v>2.4369999999999998</v>
          </cell>
          <cell r="F126">
            <v>24.373000000000001</v>
          </cell>
        </row>
        <row r="127">
          <cell r="A127">
            <v>107</v>
          </cell>
          <cell r="B127">
            <v>65</v>
          </cell>
          <cell r="C127" t="str">
            <v>Трансформатор силовой 6(10)/0,4 кВ 1000 кВА</v>
          </cell>
          <cell r="D127" t="str">
            <v>шт.</v>
          </cell>
          <cell r="E127">
            <v>3.1179999999999999</v>
          </cell>
          <cell r="F127">
            <v>31.178999999999998</v>
          </cell>
        </row>
        <row r="128">
          <cell r="A128">
            <v>108</v>
          </cell>
          <cell r="B128">
            <v>66</v>
          </cell>
          <cell r="C128" t="str">
            <v>Трансформатор силовой 6(10)\0,4 кВ 1000 кВА(сухой)</v>
          </cell>
          <cell r="D128" t="str">
            <v>шт.</v>
          </cell>
          <cell r="E128">
            <v>1.2470000000000001</v>
          </cell>
          <cell r="F128">
            <v>12.472</v>
          </cell>
        </row>
        <row r="129">
          <cell r="A129">
            <v>109</v>
          </cell>
          <cell r="B129">
            <v>67</v>
          </cell>
          <cell r="C129" t="str">
            <v>Распредустройство 0,4 кВ</v>
          </cell>
          <cell r="D129" t="str">
            <v>шт.</v>
          </cell>
          <cell r="E129">
            <v>2.2160000000000002</v>
          </cell>
          <cell r="F129">
            <v>22.158000000000001</v>
          </cell>
        </row>
        <row r="130">
          <cell r="A130"/>
          <cell r="B130">
            <v>68</v>
          </cell>
          <cell r="C130" t="str">
            <v>КТП (внутренней установки, ТСН)</v>
          </cell>
          <cell r="D130"/>
          <cell r="E130"/>
          <cell r="F130"/>
        </row>
        <row r="131">
          <cell r="A131">
            <v>110</v>
          </cell>
          <cell r="B131">
            <v>69</v>
          </cell>
          <cell r="C131" t="str">
            <v>Вводное устройство 6(10) кВ</v>
          </cell>
          <cell r="D131" t="str">
            <v>шт.</v>
          </cell>
          <cell r="E131">
            <v>0.95</v>
          </cell>
          <cell r="F131">
            <v>9.4960000000000004</v>
          </cell>
        </row>
        <row r="132">
          <cell r="A132">
            <v>111</v>
          </cell>
          <cell r="B132">
            <v>70</v>
          </cell>
          <cell r="C132" t="str">
            <v>Трансформатор силовой 6(10)\0,4 кВ до 100 кВА</v>
          </cell>
          <cell r="D132" t="str">
            <v>шт.</v>
          </cell>
          <cell r="E132">
            <v>0.98099999999999998</v>
          </cell>
          <cell r="F132">
            <v>9.8130000000000006</v>
          </cell>
        </row>
        <row r="133">
          <cell r="A133">
            <v>112</v>
          </cell>
          <cell r="B133">
            <v>71</v>
          </cell>
          <cell r="C133" t="str">
            <v>Трансформатор силовой 6(10)\0,4 кВ 160 кВА</v>
          </cell>
          <cell r="D133" t="str">
            <v>шт.</v>
          </cell>
          <cell r="E133">
            <v>1.345</v>
          </cell>
          <cell r="F133">
            <v>13.452999999999999</v>
          </cell>
        </row>
        <row r="134">
          <cell r="A134">
            <v>113</v>
          </cell>
          <cell r="B134"/>
          <cell r="C134" t="str">
            <v>Трансформатор силовой 6(10)\0,4 кВ 250 кВА</v>
          </cell>
          <cell r="D134" t="str">
            <v>шт.</v>
          </cell>
          <cell r="E134">
            <v>1.5189999999999999</v>
          </cell>
          <cell r="F134">
            <v>15.194000000000001</v>
          </cell>
        </row>
        <row r="135">
          <cell r="A135">
            <v>114</v>
          </cell>
          <cell r="B135">
            <v>72</v>
          </cell>
          <cell r="C135" t="str">
            <v>Трансформатор силовой 6(10)\0,4 кВ 400 кВА</v>
          </cell>
          <cell r="D135" t="str">
            <v>шт.</v>
          </cell>
          <cell r="E135">
            <v>2.327</v>
          </cell>
          <cell r="F135">
            <v>23.265000000000001</v>
          </cell>
        </row>
        <row r="136">
          <cell r="A136">
            <v>115</v>
          </cell>
          <cell r="B136">
            <v>73</v>
          </cell>
          <cell r="C136" t="str">
            <v>Трансформатор силовой 6(10)\0,4 кВ 630 кВА</v>
          </cell>
          <cell r="D136" t="str">
            <v>шт.</v>
          </cell>
          <cell r="E136">
            <v>2.4369999999999998</v>
          </cell>
          <cell r="F136">
            <v>24.373000000000001</v>
          </cell>
        </row>
        <row r="137">
          <cell r="A137">
            <v>116</v>
          </cell>
          <cell r="B137">
            <v>74</v>
          </cell>
          <cell r="C137" t="str">
            <v>Трансформатор силовой 6(10)\0,4 кВ 1000 кВА</v>
          </cell>
          <cell r="D137" t="str">
            <v>шт.</v>
          </cell>
          <cell r="E137">
            <v>3.1179999999999999</v>
          </cell>
          <cell r="F137">
            <v>31.178999999999998</v>
          </cell>
        </row>
        <row r="138">
          <cell r="A138">
            <v>117</v>
          </cell>
          <cell r="B138">
            <v>75</v>
          </cell>
          <cell r="C138" t="str">
            <v>Трансформатор силовой 6(10)\0,4 кВ 1000 кВА(сухой)</v>
          </cell>
          <cell r="D138" t="str">
            <v>шт.</v>
          </cell>
          <cell r="E138">
            <v>1.2470000000000001</v>
          </cell>
          <cell r="F138">
            <v>12.472</v>
          </cell>
        </row>
        <row r="139">
          <cell r="A139">
            <v>118</v>
          </cell>
          <cell r="B139">
            <v>76</v>
          </cell>
          <cell r="C139" t="str">
            <v>Распредустройство 0,4 кВ</v>
          </cell>
          <cell r="D139" t="str">
            <v>шт.</v>
          </cell>
          <cell r="E139">
            <v>2.2160000000000002</v>
          </cell>
          <cell r="F139">
            <v>22.158000000000001</v>
          </cell>
        </row>
        <row r="140">
          <cell r="A140"/>
          <cell r="B140">
            <v>77</v>
          </cell>
          <cell r="C140" t="str">
            <v>Воздушные линии</v>
          </cell>
          <cell r="D140"/>
          <cell r="E140"/>
          <cell r="F140"/>
        </row>
        <row r="141">
          <cell r="A141">
            <v>119</v>
          </cell>
          <cell r="B141">
            <v>78</v>
          </cell>
          <cell r="C141" t="str">
            <v>ВЛ-110кВ (норма для 1 цепи)</v>
          </cell>
          <cell r="D141" t="str">
            <v>км.</v>
          </cell>
          <cell r="E141">
            <v>16.617999999999999</v>
          </cell>
          <cell r="F141">
            <v>166.18100000000001</v>
          </cell>
        </row>
        <row r="142">
          <cell r="A142">
            <v>120</v>
          </cell>
          <cell r="B142">
            <v>79</v>
          </cell>
          <cell r="C142" t="str">
            <v>Одноцепные ВЛ-35 на металлических опорах</v>
          </cell>
          <cell r="D142" t="str">
            <v>км.</v>
          </cell>
          <cell r="E142">
            <v>5.2229999999999999</v>
          </cell>
          <cell r="F142">
            <v>52.228000000000002</v>
          </cell>
        </row>
        <row r="143">
          <cell r="A143">
            <v>121</v>
          </cell>
          <cell r="B143">
            <v>261</v>
          </cell>
          <cell r="C143" t="str">
            <v>Двухцепные ВЛ-35 на металлических опорах (норма для 1 цепи)</v>
          </cell>
          <cell r="D143" t="str">
            <v>км.</v>
          </cell>
          <cell r="E143">
            <v>5.2229999999999999</v>
          </cell>
          <cell r="F143">
            <v>52.228000000000002</v>
          </cell>
        </row>
        <row r="144">
          <cell r="A144">
            <v>122</v>
          </cell>
          <cell r="B144">
            <v>86</v>
          </cell>
          <cell r="C144" t="str">
            <v>Одноцепные ВЛ-35 на ж/б опорах</v>
          </cell>
          <cell r="D144" t="str">
            <v>км.</v>
          </cell>
          <cell r="E144">
            <v>5.2229999999999999</v>
          </cell>
          <cell r="F144">
            <v>52.228000000000002</v>
          </cell>
        </row>
        <row r="145">
          <cell r="A145">
            <v>123</v>
          </cell>
          <cell r="B145"/>
          <cell r="C145" t="str">
            <v>Двухцепные ВЛ-35 на ж/б опорах (норма для 1 цепи)</v>
          </cell>
          <cell r="D145" t="str">
            <v>км.</v>
          </cell>
          <cell r="E145">
            <v>5.2229999999999999</v>
          </cell>
          <cell r="F145">
            <v>52.228000000000002</v>
          </cell>
        </row>
        <row r="146">
          <cell r="A146">
            <v>124</v>
          </cell>
          <cell r="B146">
            <v>80</v>
          </cell>
          <cell r="C146" t="str">
            <v>ВЛ-6(10) кВ на металлических и ж/б опорах</v>
          </cell>
          <cell r="D146" t="str">
            <v>км.</v>
          </cell>
          <cell r="E146">
            <v>3.4820000000000002</v>
          </cell>
          <cell r="F146">
            <v>34.819000000000003</v>
          </cell>
        </row>
        <row r="147">
          <cell r="A147">
            <v>125</v>
          </cell>
          <cell r="B147">
            <v>81</v>
          </cell>
          <cell r="C147" t="str">
            <v>ВЛ до 1 кВ на металлических и ж/б опорах</v>
          </cell>
          <cell r="D147" t="str">
            <v>км.</v>
          </cell>
          <cell r="E147">
            <v>1.583</v>
          </cell>
          <cell r="F147">
            <v>15.827</v>
          </cell>
        </row>
        <row r="148">
          <cell r="A148">
            <v>126</v>
          </cell>
          <cell r="B148">
            <v>82</v>
          </cell>
          <cell r="C148" t="str">
            <v>Разьеденитель 6(10) кВ</v>
          </cell>
          <cell r="D148" t="str">
            <v>шт.</v>
          </cell>
          <cell r="E148">
            <v>0.52200000000000002</v>
          </cell>
          <cell r="F148">
            <v>5.2229999999999999</v>
          </cell>
        </row>
        <row r="149">
          <cell r="A149">
            <v>127</v>
          </cell>
          <cell r="B149">
            <v>83</v>
          </cell>
          <cell r="C149" t="str">
            <v>Разрядник 10 кВ (установленные на ВЛ)</v>
          </cell>
          <cell r="D149" t="str">
            <v>шт.</v>
          </cell>
          <cell r="E149">
            <v>0.28499999999999998</v>
          </cell>
          <cell r="F149">
            <v>2.8490000000000002</v>
          </cell>
        </row>
        <row r="150">
          <cell r="A150">
            <v>128</v>
          </cell>
          <cell r="B150">
            <v>84</v>
          </cell>
          <cell r="C150" t="str">
            <v>Заземляющие устройства ВЛ</v>
          </cell>
          <cell r="D150" t="str">
            <v>шт.</v>
          </cell>
          <cell r="E150">
            <v>0.95</v>
          </cell>
          <cell r="F150">
            <v>9.4960000000000004</v>
          </cell>
        </row>
        <row r="151">
          <cell r="A151"/>
          <cell r="B151">
            <v>301</v>
          </cell>
          <cell r="C151" t="str">
            <v>Кабельные линии</v>
          </cell>
          <cell r="D151"/>
          <cell r="E151"/>
          <cell r="F151"/>
        </row>
        <row r="152">
          <cell r="A152">
            <v>129</v>
          </cell>
          <cell r="B152">
            <v>85</v>
          </cell>
          <cell r="C152" t="str">
            <v>КЛ-6(10) кВ, проложенная в земле</v>
          </cell>
          <cell r="D152" t="str">
            <v>км.</v>
          </cell>
          <cell r="E152">
            <v>4.2729999999999997</v>
          </cell>
          <cell r="F152">
            <v>42.731999999999999</v>
          </cell>
        </row>
        <row r="153">
          <cell r="A153">
            <v>130</v>
          </cell>
          <cell r="B153"/>
          <cell r="C153" t="str">
            <v>КЛ-6(10) кВ, проложенная не в земле</v>
          </cell>
          <cell r="D153" t="str">
            <v>км.</v>
          </cell>
          <cell r="E153">
            <v>5.5389999999999997</v>
          </cell>
          <cell r="F153">
            <v>55.393999999999998</v>
          </cell>
        </row>
        <row r="154">
          <cell r="A154">
            <v>131</v>
          </cell>
          <cell r="B154">
            <v>88</v>
          </cell>
          <cell r="C154" t="str">
            <v>КЛ до 1 кВ силовая, проложенная в земле</v>
          </cell>
          <cell r="D154" t="str">
            <v>км.</v>
          </cell>
          <cell r="E154">
            <v>4.2729999999999997</v>
          </cell>
          <cell r="F154">
            <v>42.731999999999999</v>
          </cell>
        </row>
        <row r="155">
          <cell r="A155">
            <v>132</v>
          </cell>
          <cell r="B155">
            <v>89</v>
          </cell>
          <cell r="C155" t="str">
            <v>КЛ до 1 кВ силовая, проложенная не в земле</v>
          </cell>
          <cell r="D155" t="str">
            <v>км.</v>
          </cell>
          <cell r="E155">
            <v>5.5389999999999997</v>
          </cell>
          <cell r="F155">
            <v>55.393999999999998</v>
          </cell>
        </row>
        <row r="156">
          <cell r="A156">
            <v>133</v>
          </cell>
          <cell r="B156">
            <v>90</v>
          </cell>
          <cell r="C156" t="str">
            <v>КЛ до 1 кВ осветительная (контрольная)</v>
          </cell>
          <cell r="D156" t="str">
            <v>км.</v>
          </cell>
          <cell r="E156">
            <v>12.661</v>
          </cell>
          <cell r="F156">
            <v>126.614</v>
          </cell>
        </row>
        <row r="157">
          <cell r="A157">
            <v>134</v>
          </cell>
          <cell r="B157">
            <v>91</v>
          </cell>
          <cell r="C157" t="str">
            <v>Кабель греющий</v>
          </cell>
          <cell r="D157" t="str">
            <v>км.</v>
          </cell>
          <cell r="E157">
            <v>12.661</v>
          </cell>
          <cell r="F157">
            <v>126.614</v>
          </cell>
        </row>
        <row r="158">
          <cell r="A158">
            <v>135</v>
          </cell>
          <cell r="B158"/>
          <cell r="C158" t="str">
            <v>Кабель греющий (отрезки неопр протяж эквивалент ТЭН)</v>
          </cell>
          <cell r="D158" t="str">
            <v>шт.</v>
          </cell>
          <cell r="E158">
            <v>0.26900000000000002</v>
          </cell>
          <cell r="F158">
            <v>2.6909999999999998</v>
          </cell>
        </row>
        <row r="159">
          <cell r="A159">
            <v>136</v>
          </cell>
          <cell r="B159">
            <v>92</v>
          </cell>
          <cell r="C159" t="str">
            <v>Концевая разделка силовых КЛ 6(10) и 0,4 кВ</v>
          </cell>
          <cell r="D159" t="str">
            <v>шт.</v>
          </cell>
          <cell r="E159">
            <v>0.317</v>
          </cell>
          <cell r="F159">
            <v>3.165</v>
          </cell>
        </row>
        <row r="160">
          <cell r="A160"/>
          <cell r="B160">
            <v>93</v>
          </cell>
          <cell r="C160" t="str">
            <v>Дизельные электростанции (электрооборудование)</v>
          </cell>
          <cell r="D160"/>
          <cell r="E160"/>
          <cell r="F160"/>
        </row>
        <row r="161">
          <cell r="A161">
            <v>137</v>
          </cell>
          <cell r="B161">
            <v>94</v>
          </cell>
          <cell r="C161" t="str">
            <v>Мощностью до 30 кВт</v>
          </cell>
          <cell r="D161" t="str">
            <v>шт.</v>
          </cell>
          <cell r="E161">
            <v>3.165</v>
          </cell>
          <cell r="F161">
            <v>31.654</v>
          </cell>
        </row>
        <row r="162">
          <cell r="A162">
            <v>138</v>
          </cell>
          <cell r="B162">
            <v>95</v>
          </cell>
          <cell r="C162" t="str">
            <v>от 30 до 100 кВт</v>
          </cell>
          <cell r="D162" t="str">
            <v>шт.</v>
          </cell>
          <cell r="E162">
            <v>4.7480000000000002</v>
          </cell>
          <cell r="F162">
            <v>47.48</v>
          </cell>
        </row>
        <row r="163">
          <cell r="A163">
            <v>139</v>
          </cell>
          <cell r="B163">
            <v>96</v>
          </cell>
          <cell r="C163" t="str">
            <v>от 100 до 400 кВт</v>
          </cell>
          <cell r="D163" t="str">
            <v>шт.</v>
          </cell>
          <cell r="E163">
            <v>7.9130000000000003</v>
          </cell>
          <cell r="F163">
            <v>79.134</v>
          </cell>
        </row>
        <row r="164">
          <cell r="A164">
            <v>140</v>
          </cell>
          <cell r="B164">
            <v>150</v>
          </cell>
          <cell r="C164" t="str">
            <v>от 400 и более</v>
          </cell>
          <cell r="D164" t="str">
            <v>шт.</v>
          </cell>
          <cell r="E164">
            <v>11.079000000000001</v>
          </cell>
          <cell r="F164">
            <v>110.788</v>
          </cell>
        </row>
        <row r="165">
          <cell r="A165"/>
          <cell r="B165"/>
          <cell r="C165" t="str">
            <v>Арматура осветительная</v>
          </cell>
          <cell r="D165"/>
          <cell r="E165"/>
          <cell r="F165"/>
        </row>
        <row r="166">
          <cell r="A166">
            <v>141</v>
          </cell>
          <cell r="B166">
            <v>130</v>
          </cell>
          <cell r="C166" t="str">
            <v>Внутренней установки с газоразрядными лампами Арматура осветительная</v>
          </cell>
          <cell r="D166" t="str">
            <v>шт.</v>
          </cell>
          <cell r="E166">
            <v>0.154</v>
          </cell>
          <cell r="F166">
            <v>1.5429999999999999</v>
          </cell>
        </row>
        <row r="167">
          <cell r="A167">
            <v>142</v>
          </cell>
          <cell r="B167">
            <v>131</v>
          </cell>
          <cell r="C167" t="str">
            <v>Наружной установки с газоразрядными лампами Арматура осветительная</v>
          </cell>
          <cell r="D167" t="str">
            <v>шт.</v>
          </cell>
          <cell r="E167">
            <v>0.20599999999999999</v>
          </cell>
          <cell r="F167">
            <v>2.0569999999999999</v>
          </cell>
        </row>
        <row r="168">
          <cell r="A168">
            <v>143</v>
          </cell>
          <cell r="B168">
            <v>132</v>
          </cell>
          <cell r="C168" t="str">
            <v>Внутренней установки с лампами накаливания Арматура осветительная</v>
          </cell>
          <cell r="D168" t="str">
            <v>шт.</v>
          </cell>
          <cell r="E168">
            <v>5.0999999999999997E-2</v>
          </cell>
          <cell r="F168">
            <v>0.51400000000000001</v>
          </cell>
        </row>
        <row r="169">
          <cell r="A169">
            <v>144</v>
          </cell>
          <cell r="B169">
            <v>133</v>
          </cell>
          <cell r="C169" t="str">
            <v>Наружной установки с лампами накаливания Арматура осветительная</v>
          </cell>
          <cell r="D169" t="str">
            <v>шт.</v>
          </cell>
          <cell r="E169">
            <v>5.0999999999999997E-2</v>
          </cell>
          <cell r="F169">
            <v>0.51400000000000001</v>
          </cell>
        </row>
        <row r="170">
          <cell r="A170">
            <v>145</v>
          </cell>
          <cell r="B170">
            <v>135</v>
          </cell>
          <cell r="C170" t="str">
            <v>Взрывозащищенного исполнения Арматура осветительная</v>
          </cell>
          <cell r="D170" t="str">
            <v>шт.</v>
          </cell>
          <cell r="E170">
            <v>0.08</v>
          </cell>
          <cell r="F170">
            <v>0.80200000000000005</v>
          </cell>
        </row>
        <row r="171">
          <cell r="A171">
            <v>146</v>
          </cell>
          <cell r="B171">
            <v>136</v>
          </cell>
          <cell r="C171" t="str">
            <v>Внутренней установки с люминисцент. лампами Арматура осветительная</v>
          </cell>
          <cell r="D171" t="str">
            <v>шт.</v>
          </cell>
          <cell r="E171">
            <v>4.1000000000000002E-2</v>
          </cell>
          <cell r="F171">
            <v>0.41099999999999998</v>
          </cell>
        </row>
        <row r="172">
          <cell r="A172"/>
          <cell r="B172">
            <v>137</v>
          </cell>
          <cell r="C172" t="str">
            <v>ПКА</v>
          </cell>
          <cell r="D172"/>
          <cell r="E172"/>
          <cell r="F172"/>
        </row>
        <row r="173">
          <cell r="A173">
            <v>147</v>
          </cell>
          <cell r="B173">
            <v>140</v>
          </cell>
          <cell r="C173" t="str">
            <v>Пускатель магнитный нереверсивный ЭД до 17 кВт</v>
          </cell>
          <cell r="D173" t="str">
            <v>шт.</v>
          </cell>
          <cell r="E173">
            <v>0.317</v>
          </cell>
          <cell r="F173">
            <v>3.165</v>
          </cell>
        </row>
        <row r="174">
          <cell r="A174">
            <v>148</v>
          </cell>
          <cell r="B174">
            <v>141</v>
          </cell>
          <cell r="C174" t="str">
            <v>Пускатель магнитный нереверсивный ЭД до 30 кВт</v>
          </cell>
          <cell r="D174" t="str">
            <v>шт.</v>
          </cell>
          <cell r="E174">
            <v>0.38</v>
          </cell>
          <cell r="F174">
            <v>3.798</v>
          </cell>
        </row>
        <row r="175">
          <cell r="A175">
            <v>149</v>
          </cell>
          <cell r="B175">
            <v>142</v>
          </cell>
          <cell r="C175" t="str">
            <v>Пускатель магнитный нереверсивный ЭД до 55 кВт</v>
          </cell>
          <cell r="D175" t="str">
            <v>шт.</v>
          </cell>
          <cell r="E175">
            <v>0.47499999999999998</v>
          </cell>
          <cell r="F175">
            <v>4.7480000000000002</v>
          </cell>
        </row>
        <row r="176">
          <cell r="A176">
            <v>150</v>
          </cell>
          <cell r="B176">
            <v>145</v>
          </cell>
          <cell r="C176" t="str">
            <v>Пускатель магнитный нереверсивный ЭД до 75 кВт</v>
          </cell>
          <cell r="D176" t="str">
            <v>шт.</v>
          </cell>
          <cell r="E176">
            <v>0.63300000000000001</v>
          </cell>
          <cell r="F176">
            <v>6.3310000000000004</v>
          </cell>
        </row>
        <row r="177">
          <cell r="A177">
            <v>151</v>
          </cell>
          <cell r="B177">
            <v>146</v>
          </cell>
          <cell r="C177" t="str">
            <v>Контактор перемен. тока на 150А</v>
          </cell>
          <cell r="D177" t="str">
            <v>шт.</v>
          </cell>
          <cell r="E177">
            <v>0.47499999999999998</v>
          </cell>
          <cell r="F177">
            <v>4.7480000000000002</v>
          </cell>
        </row>
        <row r="178">
          <cell r="A178">
            <v>152</v>
          </cell>
          <cell r="B178">
            <v>119</v>
          </cell>
          <cell r="C178" t="str">
            <v>Контактор перемен. тока на 300А</v>
          </cell>
          <cell r="D178" t="str">
            <v>шт.</v>
          </cell>
          <cell r="E178">
            <v>0.63300000000000001</v>
          </cell>
          <cell r="F178">
            <v>6.3310000000000004</v>
          </cell>
        </row>
        <row r="179">
          <cell r="A179">
            <v>153</v>
          </cell>
          <cell r="B179"/>
          <cell r="C179" t="str">
            <v>Контактор перемен. тока на 600А</v>
          </cell>
          <cell r="D179" t="str">
            <v>шт.</v>
          </cell>
          <cell r="E179">
            <v>0.79100000000000004</v>
          </cell>
          <cell r="F179">
            <v>7.9130000000000003</v>
          </cell>
        </row>
        <row r="180">
          <cell r="A180">
            <v>154</v>
          </cell>
          <cell r="B180">
            <v>98</v>
          </cell>
          <cell r="C180" t="str">
            <v>Выключатель автоматический установочный до 200А</v>
          </cell>
          <cell r="D180" t="str">
            <v>шт.</v>
          </cell>
          <cell r="E180">
            <v>0.317</v>
          </cell>
          <cell r="F180">
            <v>3.165</v>
          </cell>
        </row>
        <row r="181">
          <cell r="A181">
            <v>155</v>
          </cell>
          <cell r="B181">
            <v>99</v>
          </cell>
          <cell r="C181" t="str">
            <v>Выключатель автоматический установочный до 400А</v>
          </cell>
          <cell r="D181" t="str">
            <v>шт.</v>
          </cell>
          <cell r="E181">
            <v>0.47499999999999998</v>
          </cell>
          <cell r="F181">
            <v>4.7480000000000002</v>
          </cell>
        </row>
        <row r="182">
          <cell r="A182">
            <v>156</v>
          </cell>
          <cell r="B182">
            <v>100</v>
          </cell>
          <cell r="C182" t="str">
            <v>Выключатель автоматический установочный до 600А</v>
          </cell>
          <cell r="D182" t="str">
            <v>шт.</v>
          </cell>
          <cell r="E182">
            <v>0.63300000000000001</v>
          </cell>
          <cell r="F182">
            <v>6.3310000000000004</v>
          </cell>
        </row>
        <row r="183">
          <cell r="A183">
            <v>157</v>
          </cell>
          <cell r="B183">
            <v>160</v>
          </cell>
          <cell r="C183" t="str">
            <v>Рубильник до 400А</v>
          </cell>
          <cell r="D183" t="str">
            <v>шт.</v>
          </cell>
          <cell r="E183">
            <v>0.127</v>
          </cell>
          <cell r="F183">
            <v>1.266</v>
          </cell>
        </row>
        <row r="184">
          <cell r="A184">
            <v>158</v>
          </cell>
          <cell r="B184">
            <v>195</v>
          </cell>
          <cell r="C184" t="str">
            <v>Рубильник до 800А</v>
          </cell>
          <cell r="D184" t="str">
            <v>шт.</v>
          </cell>
          <cell r="E184">
            <v>0.14199999999999999</v>
          </cell>
          <cell r="F184">
            <v>1.4239999999999999</v>
          </cell>
        </row>
        <row r="185">
          <cell r="A185">
            <v>159</v>
          </cell>
          <cell r="B185">
            <v>170</v>
          </cell>
          <cell r="C185" t="str">
            <v>Кнопка управления</v>
          </cell>
          <cell r="D185" t="str">
            <v>шт.</v>
          </cell>
          <cell r="E185">
            <v>1.6E-2</v>
          </cell>
          <cell r="F185">
            <v>0.158</v>
          </cell>
        </row>
        <row r="186">
          <cell r="A186"/>
          <cell r="B186">
            <v>172</v>
          </cell>
          <cell r="C186" t="str">
            <v>Щитки, пункты, комплектные установки</v>
          </cell>
          <cell r="D186"/>
          <cell r="E186"/>
          <cell r="F186"/>
        </row>
        <row r="187">
          <cell r="A187">
            <v>160</v>
          </cell>
          <cell r="B187">
            <v>265</v>
          </cell>
          <cell r="C187" t="str">
            <v>РП-0,4 кВ</v>
          </cell>
          <cell r="D187" t="str">
            <v>шт.</v>
          </cell>
          <cell r="E187">
            <v>2.2160000000000002</v>
          </cell>
          <cell r="F187">
            <v>22.158000000000001</v>
          </cell>
        </row>
        <row r="188">
          <cell r="A188">
            <v>161</v>
          </cell>
          <cell r="B188">
            <v>265.10000000000002</v>
          </cell>
          <cell r="C188" t="str">
            <v>Осветительный щиток</v>
          </cell>
          <cell r="D188" t="str">
            <v>шт.</v>
          </cell>
          <cell r="E188">
            <v>1.266</v>
          </cell>
          <cell r="F188">
            <v>12.661</v>
          </cell>
        </row>
        <row r="189">
          <cell r="A189">
            <v>162</v>
          </cell>
          <cell r="B189">
            <v>302</v>
          </cell>
          <cell r="C189" t="str">
            <v>Щиты управления агрегатами СКН</v>
          </cell>
          <cell r="D189" t="str">
            <v>шт.</v>
          </cell>
          <cell r="E189">
            <v>1.899</v>
          </cell>
          <cell r="F189">
            <v>18.992000000000001</v>
          </cell>
        </row>
        <row r="190">
          <cell r="A190">
            <v>163</v>
          </cell>
          <cell r="B190">
            <v>115</v>
          </cell>
          <cell r="C190" t="str">
            <v>Сборные и соеденительные шины ЩСУ-0,4кВ</v>
          </cell>
          <cell r="D190" t="str">
            <v>секц</v>
          </cell>
          <cell r="E190">
            <v>0.36399999999999999</v>
          </cell>
          <cell r="F190">
            <v>3.64</v>
          </cell>
        </row>
        <row r="191">
          <cell r="A191">
            <v>164</v>
          </cell>
          <cell r="B191">
            <v>218</v>
          </cell>
          <cell r="C191" t="str">
            <v>Щит управления наружным освещением (с фотореле)</v>
          </cell>
          <cell r="D191" t="str">
            <v>шт.</v>
          </cell>
          <cell r="E191">
            <v>1.266</v>
          </cell>
          <cell r="F191">
            <v>12.661</v>
          </cell>
        </row>
        <row r="192">
          <cell r="A192">
            <v>165</v>
          </cell>
          <cell r="B192">
            <v>116</v>
          </cell>
          <cell r="C192" t="str">
            <v>БРХ (ПРА, эл.пров, ЭД, эл.светильники)</v>
          </cell>
          <cell r="D192" t="str">
            <v>шт.</v>
          </cell>
          <cell r="E192">
            <v>2.6909999999999998</v>
          </cell>
          <cell r="F192">
            <v>26.905999999999999</v>
          </cell>
        </row>
        <row r="193">
          <cell r="A193">
            <v>166</v>
          </cell>
          <cell r="B193">
            <v>171</v>
          </cell>
          <cell r="C193" t="str">
            <v>Биотуолет (электрооборудование комплексно)</v>
          </cell>
          <cell r="D193" t="str">
            <v>шт.</v>
          </cell>
          <cell r="E193">
            <v>0.79100000000000004</v>
          </cell>
          <cell r="F193">
            <v>7.9130000000000003</v>
          </cell>
        </row>
        <row r="194">
          <cell r="A194">
            <v>167</v>
          </cell>
          <cell r="B194">
            <v>255</v>
          </cell>
          <cell r="C194" t="str">
            <v>Установка безударного пуска "Пермь"</v>
          </cell>
          <cell r="D194" t="str">
            <v>шт.</v>
          </cell>
          <cell r="E194">
            <v>35.325000000000003</v>
          </cell>
          <cell r="F194">
            <v>353.25400000000002</v>
          </cell>
        </row>
        <row r="195">
          <cell r="A195">
            <v>168</v>
          </cell>
          <cell r="B195">
            <v>256</v>
          </cell>
          <cell r="C195" t="str">
            <v>Установка безударного пуска "Чебоксары"</v>
          </cell>
          <cell r="D195" t="str">
            <v>шт.</v>
          </cell>
          <cell r="E195">
            <v>17.408999999999999</v>
          </cell>
          <cell r="F195">
            <v>174.095</v>
          </cell>
        </row>
        <row r="196">
          <cell r="A196">
            <v>169</v>
          </cell>
          <cell r="B196">
            <v>257</v>
          </cell>
          <cell r="C196" t="str">
            <v>Блок управления с частотным регулированием электропривода 0,4кВ</v>
          </cell>
          <cell r="D196" t="str">
            <v>шт.</v>
          </cell>
          <cell r="E196">
            <v>3.165</v>
          </cell>
          <cell r="F196">
            <v>31.654</v>
          </cell>
        </row>
        <row r="197">
          <cell r="A197">
            <v>170</v>
          </cell>
          <cell r="B197">
            <v>87</v>
          </cell>
          <cell r="C197" t="str">
            <v>КУПНА (Тр-р, выключат нагруз, обогреват, 3-НОМ)</v>
          </cell>
          <cell r="D197" t="str">
            <v>шт.</v>
          </cell>
          <cell r="E197">
            <v>2.4689999999999999</v>
          </cell>
          <cell r="F197">
            <v>24.69</v>
          </cell>
        </row>
        <row r="198">
          <cell r="A198">
            <v>171</v>
          </cell>
          <cell r="B198"/>
          <cell r="C198" t="str">
            <v>КРУН СВЛ (комплексно)</v>
          </cell>
          <cell r="D198" t="str">
            <v>шт.</v>
          </cell>
          <cell r="E198">
            <v>1.583</v>
          </cell>
          <cell r="F198">
            <v>15.827</v>
          </cell>
        </row>
        <row r="199">
          <cell r="A199">
            <v>172</v>
          </cell>
          <cell r="B199">
            <v>104</v>
          </cell>
          <cell r="C199" t="str">
            <v>Тельфер (электрооборудование комплексно)</v>
          </cell>
          <cell r="D199" t="str">
            <v>шт.</v>
          </cell>
          <cell r="E199">
            <v>4.7480000000000002</v>
          </cell>
          <cell r="F199">
            <v>47.48</v>
          </cell>
        </row>
        <row r="200">
          <cell r="A200">
            <v>173</v>
          </cell>
          <cell r="B200">
            <v>180</v>
          </cell>
          <cell r="C200" t="str">
            <v>СУ печью ПТБ-10 (электрооборудование комплексно)</v>
          </cell>
          <cell r="D200" t="str">
            <v>шт.</v>
          </cell>
          <cell r="E200">
            <v>2.2160000000000002</v>
          </cell>
          <cell r="F200">
            <v>22.158000000000001</v>
          </cell>
        </row>
        <row r="201">
          <cell r="A201">
            <v>174</v>
          </cell>
          <cell r="B201">
            <v>105</v>
          </cell>
          <cell r="C201" t="str">
            <v>СУ водогрейным котлом (ПКА)</v>
          </cell>
          <cell r="D201" t="str">
            <v>шт.</v>
          </cell>
          <cell r="E201">
            <v>1.899</v>
          </cell>
          <cell r="F201">
            <v>18.992000000000001</v>
          </cell>
        </row>
        <row r="202">
          <cell r="A202">
            <v>175</v>
          </cell>
          <cell r="B202">
            <v>106</v>
          </cell>
          <cell r="C202" t="str">
            <v>СУ электроприводом (ПКА)</v>
          </cell>
          <cell r="D202" t="str">
            <v>шт.</v>
          </cell>
          <cell r="E202">
            <v>1.1080000000000001</v>
          </cell>
          <cell r="F202">
            <v>11.079000000000001</v>
          </cell>
        </row>
        <row r="203">
          <cell r="A203">
            <v>176</v>
          </cell>
          <cell r="B203">
            <v>107</v>
          </cell>
          <cell r="C203" t="str">
            <v>СУ погружным насосом (арт.скважины) (ПКА)</v>
          </cell>
          <cell r="D203" t="str">
            <v>шт.</v>
          </cell>
          <cell r="E203">
            <v>1.1080000000000001</v>
          </cell>
          <cell r="F203">
            <v>11.079000000000001</v>
          </cell>
        </row>
        <row r="204">
          <cell r="A204">
            <v>177</v>
          </cell>
          <cell r="B204">
            <v>181</v>
          </cell>
          <cell r="C204" t="str">
            <v>Заземляющие устройства технологических установок</v>
          </cell>
          <cell r="D204" t="str">
            <v>шт.</v>
          </cell>
          <cell r="E204">
            <v>3.165</v>
          </cell>
          <cell r="F204">
            <v>31.654</v>
          </cell>
        </row>
        <row r="205">
          <cell r="A205"/>
          <cell r="B205">
            <v>182</v>
          </cell>
          <cell r="C205" t="str">
            <v>Сварочное оборудование</v>
          </cell>
          <cell r="D205"/>
          <cell r="E205"/>
          <cell r="F205"/>
        </row>
        <row r="206">
          <cell r="A206">
            <v>178</v>
          </cell>
          <cell r="B206">
            <v>183</v>
          </cell>
          <cell r="C206" t="str">
            <v>Стационарный сварочный трансформатор</v>
          </cell>
          <cell r="D206" t="str">
            <v>шт.</v>
          </cell>
          <cell r="E206">
            <v>1.899</v>
          </cell>
          <cell r="F206">
            <v>18.992000000000001</v>
          </cell>
        </row>
        <row r="207">
          <cell r="A207">
            <v>179</v>
          </cell>
          <cell r="B207"/>
          <cell r="C207" t="str">
            <v>Передвижной сварочный трансформатор</v>
          </cell>
          <cell r="D207" t="str">
            <v>шт.</v>
          </cell>
          <cell r="E207">
            <v>1.899</v>
          </cell>
          <cell r="F207">
            <v>18.992000000000001</v>
          </cell>
        </row>
        <row r="208">
          <cell r="A208">
            <v>180</v>
          </cell>
          <cell r="B208">
            <v>117</v>
          </cell>
          <cell r="C208" t="str">
            <v>Многопостовые сварочные преобразователи</v>
          </cell>
          <cell r="D208" t="str">
            <v>шт.</v>
          </cell>
          <cell r="E208">
            <v>10.287000000000001</v>
          </cell>
          <cell r="F208">
            <v>102.874</v>
          </cell>
        </row>
        <row r="209">
          <cell r="A209">
            <v>181</v>
          </cell>
          <cell r="B209">
            <v>114</v>
          </cell>
          <cell r="C209" t="str">
            <v>Передвижной сварочный агрегат 1н= 120-300 А (генератор)</v>
          </cell>
          <cell r="D209" t="str">
            <v>шт.</v>
          </cell>
          <cell r="E209">
            <v>3.165</v>
          </cell>
          <cell r="F209">
            <v>31.654</v>
          </cell>
        </row>
        <row r="210">
          <cell r="A210">
            <v>182</v>
          </cell>
          <cell r="B210">
            <v>103</v>
          </cell>
          <cell r="C210" t="str">
            <v>Передвижной сварочный агрегат 1н= 300-1000 А (генератор)</v>
          </cell>
          <cell r="D210" t="str">
            <v>шт.</v>
          </cell>
          <cell r="E210">
            <v>4.4320000000000004</v>
          </cell>
          <cell r="F210">
            <v>44.314999999999998</v>
          </cell>
        </row>
        <row r="211">
          <cell r="A211">
            <v>183</v>
          </cell>
          <cell r="B211">
            <v>120</v>
          </cell>
          <cell r="C211" t="str">
            <v>Сварочный выпрямитель до 315А</v>
          </cell>
          <cell r="D211" t="str">
            <v>шт.</v>
          </cell>
          <cell r="E211">
            <v>4.7480000000000002</v>
          </cell>
          <cell r="F211">
            <v>47.48</v>
          </cell>
        </row>
        <row r="212">
          <cell r="A212">
            <v>184</v>
          </cell>
          <cell r="B212">
            <v>121</v>
          </cell>
          <cell r="C212" t="str">
            <v>Сварочный выпрямитель до 630А</v>
          </cell>
          <cell r="D212" t="str">
            <v>шт.</v>
          </cell>
          <cell r="E212">
            <v>9.4960000000000004</v>
          </cell>
          <cell r="F212">
            <v>94.960999999999999</v>
          </cell>
        </row>
        <row r="213">
          <cell r="A213">
            <v>185</v>
          </cell>
          <cell r="B213">
            <v>123</v>
          </cell>
          <cell r="C213" t="str">
            <v>Реостат баластный до 300А (сварочный)</v>
          </cell>
          <cell r="D213" t="str">
            <v>шт.</v>
          </cell>
          <cell r="E213">
            <v>0.95</v>
          </cell>
          <cell r="F213">
            <v>9.4960000000000004</v>
          </cell>
        </row>
        <row r="214">
          <cell r="A214"/>
          <cell r="B214">
            <v>125</v>
          </cell>
          <cell r="C214" t="str">
            <v>Электронагреватели</v>
          </cell>
          <cell r="D214"/>
          <cell r="E214"/>
          <cell r="F214"/>
        </row>
        <row r="215">
          <cell r="A215">
            <v>186</v>
          </cell>
          <cell r="B215">
            <v>155</v>
          </cell>
          <cell r="C215" t="str">
            <v>Эл.калорифер СФО (ЭД+ТЭН+СУ)</v>
          </cell>
          <cell r="D215" t="str">
            <v>шт.</v>
          </cell>
          <cell r="E215">
            <v>2.089</v>
          </cell>
          <cell r="F215">
            <v>20.890999999999998</v>
          </cell>
        </row>
        <row r="216">
          <cell r="A216">
            <v>187</v>
          </cell>
          <cell r="B216">
            <v>156</v>
          </cell>
          <cell r="C216" t="str">
            <v>Электрокотлы бытовых (служебных) помещений</v>
          </cell>
          <cell r="D216" t="str">
            <v>шт.</v>
          </cell>
          <cell r="E216">
            <v>1.345</v>
          </cell>
          <cell r="F216">
            <v>13.452999999999999</v>
          </cell>
        </row>
        <row r="217">
          <cell r="A217">
            <v>188</v>
          </cell>
          <cell r="B217"/>
          <cell r="C217" t="str">
            <v>Эл.отопитель</v>
          </cell>
          <cell r="D217" t="str">
            <v>шт.</v>
          </cell>
          <cell r="E217">
            <v>0.26900000000000002</v>
          </cell>
          <cell r="F217">
            <v>2.6909999999999998</v>
          </cell>
        </row>
        <row r="218">
          <cell r="A218">
            <v>189</v>
          </cell>
          <cell r="B218"/>
          <cell r="C218" t="str">
            <v>Электрокотлы до 50 кВт</v>
          </cell>
          <cell r="D218" t="str">
            <v>шт.</v>
          </cell>
          <cell r="E218">
            <v>8.1509999999999998</v>
          </cell>
          <cell r="F218">
            <v>81.507999999999996</v>
          </cell>
        </row>
        <row r="219">
          <cell r="A219">
            <v>190</v>
          </cell>
          <cell r="B219"/>
          <cell r="C219" t="str">
            <v>Электрокотлы до 100 кВт</v>
          </cell>
          <cell r="D219" t="str">
            <v>шт.</v>
          </cell>
          <cell r="E219">
            <v>10.840999999999999</v>
          </cell>
          <cell r="F219">
            <v>108.414</v>
          </cell>
        </row>
        <row r="220">
          <cell r="A220">
            <v>191</v>
          </cell>
          <cell r="B220"/>
          <cell r="C220" t="str">
            <v>Электрокотлы до 200 кВт</v>
          </cell>
          <cell r="D220" t="str">
            <v>шт.</v>
          </cell>
          <cell r="E220">
            <v>14.45</v>
          </cell>
          <cell r="F220">
            <v>144.499</v>
          </cell>
        </row>
        <row r="221">
          <cell r="A221">
            <v>192</v>
          </cell>
          <cell r="B221"/>
          <cell r="C221" t="str">
            <v>Электрокотлы до 400 кВт</v>
          </cell>
          <cell r="D221" t="str">
            <v>шт.</v>
          </cell>
          <cell r="E221">
            <v>17.329999999999998</v>
          </cell>
          <cell r="F221">
            <v>173.303</v>
          </cell>
        </row>
        <row r="222">
          <cell r="A222">
            <v>193</v>
          </cell>
          <cell r="B222"/>
          <cell r="C222" t="str">
            <v>Эл.плита бытовая с духовкой</v>
          </cell>
          <cell r="D222" t="str">
            <v>шт.</v>
          </cell>
          <cell r="E222">
            <v>0.95</v>
          </cell>
          <cell r="F222">
            <v>9.4960000000000004</v>
          </cell>
        </row>
        <row r="223">
          <cell r="A223">
            <v>194</v>
          </cell>
          <cell r="B223"/>
          <cell r="C223" t="str">
            <v>Эл.плита бытовая до 2 к</v>
          </cell>
          <cell r="D223" t="str">
            <v>шт.</v>
          </cell>
          <cell r="E223">
            <v>0.26900000000000002</v>
          </cell>
          <cell r="F223">
            <v>2.6909999999999998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"/>
      <sheetName val="Прил-3"/>
      <sheetName val="Кол-во"/>
      <sheetName val="График ППР"/>
      <sheetName val="График откл"/>
    </sheetNames>
    <sheetDataSet>
      <sheetData sheetId="0" refreshError="1"/>
      <sheetData sheetId="1" refreshError="1"/>
      <sheetData sheetId="2" refreshError="1"/>
      <sheetData sheetId="3" refreshError="1">
        <row r="9">
          <cell r="A9" t="str">
            <v>Код</v>
          </cell>
          <cell r="C9" t="str">
            <v>Наименование</v>
          </cell>
          <cell r="D9" t="str">
            <v>Ед. изм</v>
          </cell>
          <cell r="E9" t="str">
            <v xml:space="preserve"> УЕ на 1</v>
          </cell>
        </row>
        <row r="11">
          <cell r="E11" t="str">
            <v xml:space="preserve">ТО </v>
          </cell>
          <cell r="F11" t="str">
            <v>ТР</v>
          </cell>
        </row>
        <row r="12">
          <cell r="C12" t="str">
            <v>Электрические машины U - 6кВ</v>
          </cell>
        </row>
        <row r="13">
          <cell r="A13">
            <v>1</v>
          </cell>
          <cell r="B13">
            <v>200</v>
          </cell>
          <cell r="C13" t="str">
            <v>Эл.двигатели синхронные напряжением 6 кВ, мощностью 800 кВт</v>
          </cell>
          <cell r="D13" t="str">
            <v>шт.</v>
          </cell>
          <cell r="E13">
            <v>15.194000000000001</v>
          </cell>
          <cell r="F13">
            <v>151.93700000000001</v>
          </cell>
        </row>
        <row r="14">
          <cell r="A14">
            <v>2</v>
          </cell>
          <cell r="B14">
            <v>200.2</v>
          </cell>
          <cell r="C14" t="str">
            <v>Эл.двигатели синхронные напряжением 6 кВ, мощностью 800 кВт (установленные в отапливаемых помещениях)</v>
          </cell>
          <cell r="D14" t="str">
            <v>шт.</v>
          </cell>
          <cell r="E14">
            <v>13.939</v>
          </cell>
          <cell r="F14">
            <v>139.392</v>
          </cell>
        </row>
        <row r="15">
          <cell r="A15">
            <v>3</v>
          </cell>
          <cell r="B15">
            <v>200.1</v>
          </cell>
          <cell r="C15" t="str">
            <v>Система возбуждения эл.двигателей синхронных напряжением 6 кВ, мощностью 800 кВт</v>
          </cell>
          <cell r="D15" t="str">
            <v>шт.</v>
          </cell>
          <cell r="E15">
            <v>3.4849999999999999</v>
          </cell>
          <cell r="F15">
            <v>34.847999999999999</v>
          </cell>
        </row>
        <row r="16">
          <cell r="A16">
            <v>4</v>
          </cell>
          <cell r="B16">
            <v>1</v>
          </cell>
          <cell r="C16" t="str">
            <v>Эл.двигатели синхронные напряжением 6 кВ, мощностью 1250 - 2500 кВт</v>
          </cell>
          <cell r="D16" t="str">
            <v>шт.</v>
          </cell>
          <cell r="E16">
            <v>22.486999999999998</v>
          </cell>
          <cell r="F16">
            <v>224.86699999999999</v>
          </cell>
        </row>
        <row r="17">
          <cell r="A17">
            <v>5</v>
          </cell>
          <cell r="B17">
            <v>1.2</v>
          </cell>
          <cell r="C17" t="str">
            <v>Эл.двигатели синхронные напряжением 6 кВ, мощностью 1250 - 2500 кВт (установленные в отапливаемых помещениях)</v>
          </cell>
          <cell r="D17" t="str">
            <v>шт.</v>
          </cell>
          <cell r="E17">
            <v>20.63</v>
          </cell>
          <cell r="F17">
            <v>206.3</v>
          </cell>
        </row>
        <row r="18">
          <cell r="A18">
            <v>6</v>
          </cell>
          <cell r="B18">
            <v>1.1000000000000001</v>
          </cell>
          <cell r="C18" t="str">
            <v>Система возбуждения эл.двигателей синхронных напряжением 6 кВ, мощностью 1250 - 2500 кВт</v>
          </cell>
          <cell r="D18" t="str">
            <v>шт.</v>
          </cell>
          <cell r="E18">
            <v>5.1580000000000004</v>
          </cell>
          <cell r="F18">
            <v>51.575000000000003</v>
          </cell>
        </row>
        <row r="19">
          <cell r="A19">
            <v>7</v>
          </cell>
          <cell r="B19">
            <v>2.1</v>
          </cell>
          <cell r="C19" t="str">
            <v>Эл.двигатели асинхронные напряжением 6 кВ, мощностью 631-800 кВт</v>
          </cell>
          <cell r="D19" t="str">
            <v>шт.</v>
          </cell>
          <cell r="E19">
            <v>15.827</v>
          </cell>
          <cell r="F19">
            <v>158.268</v>
          </cell>
        </row>
        <row r="20">
          <cell r="A20">
            <v>8</v>
          </cell>
          <cell r="B20">
            <v>2.2999999999999998</v>
          </cell>
          <cell r="C20" t="str">
            <v>Эл.двигатели асинхронные напряжением 6 кВ, мощностью 631-800 кВт (установленные в отапливаемых помещениях)</v>
          </cell>
          <cell r="D20" t="str">
            <v>шт.</v>
          </cell>
          <cell r="E20">
            <v>14.52</v>
          </cell>
          <cell r="F20">
            <v>145.19999999999999</v>
          </cell>
        </row>
        <row r="21">
          <cell r="A21">
            <v>9</v>
          </cell>
          <cell r="B21">
            <v>2.2000000000000002</v>
          </cell>
          <cell r="C21" t="str">
            <v>Эл.двигатели асинхронные напряжением 6 кВ, мощностью 801-1000 кВт</v>
          </cell>
          <cell r="D21" t="str">
            <v>шт.</v>
          </cell>
          <cell r="E21">
            <v>17.725999999999999</v>
          </cell>
          <cell r="F21">
            <v>177.26</v>
          </cell>
        </row>
        <row r="22">
          <cell r="A22">
            <v>10</v>
          </cell>
          <cell r="B22">
            <v>2.4</v>
          </cell>
          <cell r="C22" t="str">
            <v>Эл.двигатели асинхронные напряжением 6 кВ, мощностью 801-1000 кВт (установленные в отапливаемых помещениях)</v>
          </cell>
          <cell r="D22" t="str">
            <v>шт.</v>
          </cell>
          <cell r="E22">
            <v>16.262</v>
          </cell>
          <cell r="F22">
            <v>162.624</v>
          </cell>
        </row>
        <row r="23">
          <cell r="A23">
            <v>11</v>
          </cell>
          <cell r="B23">
            <v>2</v>
          </cell>
          <cell r="C23" t="str">
            <v>Эл.двигатели асинхронные напряжением 6 кВ, мощностью 1001 - 2000 кВт</v>
          </cell>
          <cell r="D23" t="str">
            <v>шт.</v>
          </cell>
          <cell r="E23">
            <v>23.423999999999999</v>
          </cell>
          <cell r="F23">
            <v>234.23699999999999</v>
          </cell>
        </row>
        <row r="24">
          <cell r="A24">
            <v>12</v>
          </cell>
          <cell r="B24">
            <v>2.5</v>
          </cell>
          <cell r="C24" t="str">
            <v>Эл.двигатели асинхронные напряжением 6 кВ, мощностью 1001 - 2000 кВт (установленные в отапливаемых помещениях)</v>
          </cell>
          <cell r="D24" t="str">
            <v>шт.</v>
          </cell>
          <cell r="E24">
            <v>21.49</v>
          </cell>
          <cell r="F24">
            <v>214.89599999999999</v>
          </cell>
        </row>
        <row r="25">
          <cell r="A25">
            <v>13</v>
          </cell>
          <cell r="B25">
            <v>3.1</v>
          </cell>
          <cell r="C25" t="str">
            <v>Эл.двигатели взрывозащищенного исполнения напряжением 6 кВ, мощностью 161-200 кВт</v>
          </cell>
          <cell r="D25" t="str">
            <v>шт.</v>
          </cell>
          <cell r="E25">
            <v>6.1719999999999997</v>
          </cell>
          <cell r="F25">
            <v>61.725000000000001</v>
          </cell>
        </row>
        <row r="26">
          <cell r="A26">
            <v>14</v>
          </cell>
          <cell r="B26">
            <v>285.10000000000002</v>
          </cell>
          <cell r="C26" t="str">
            <v>Эл.двигатели взрывозащищенного исполнения напряжением 6 кВ, мощностью 161-200 кВт (установленные в отапливаемых помещениях)</v>
          </cell>
          <cell r="D26" t="str">
            <v>шт.</v>
          </cell>
          <cell r="E26">
            <v>5.6630000000000003</v>
          </cell>
          <cell r="F26">
            <v>56.628</v>
          </cell>
        </row>
        <row r="27">
          <cell r="A27">
            <v>15</v>
          </cell>
          <cell r="B27">
            <v>3.2</v>
          </cell>
          <cell r="C27" t="str">
            <v>Эл.двигатели взрывозащищенного исполнения напряжением 6 кВ, мощностью 201-250 кВт</v>
          </cell>
          <cell r="D27" t="str">
            <v>шт.</v>
          </cell>
          <cell r="E27">
            <v>6.79</v>
          </cell>
          <cell r="F27">
            <v>67.897000000000006</v>
          </cell>
        </row>
        <row r="28">
          <cell r="A28">
            <v>16</v>
          </cell>
          <cell r="B28">
            <v>285.2</v>
          </cell>
          <cell r="C28" t="str">
            <v>Эл.двигатели взрывозащищенного исполнения напряжением 6 кВ, мощностью 201-250 кВт (установленные в отапливаемых помещениях)</v>
          </cell>
          <cell r="D28" t="str">
            <v>шт.</v>
          </cell>
          <cell r="E28">
            <v>6.2290000000000001</v>
          </cell>
          <cell r="F28">
            <v>62.290999999999997</v>
          </cell>
        </row>
        <row r="29">
          <cell r="A29">
            <v>17</v>
          </cell>
          <cell r="B29">
            <v>3.3</v>
          </cell>
          <cell r="C29" t="str">
            <v>Эл.двигатели взрывозащищенного исполнения напряжением 6 кВ, мощностью 251-320 кВт</v>
          </cell>
          <cell r="D29" t="str">
            <v>шт.</v>
          </cell>
          <cell r="E29">
            <v>7.407</v>
          </cell>
          <cell r="F29">
            <v>74.069000000000003</v>
          </cell>
        </row>
        <row r="30">
          <cell r="A30">
            <v>18</v>
          </cell>
          <cell r="B30">
            <v>285.3</v>
          </cell>
          <cell r="C30" t="str">
            <v>Эл.двигатели взрывозащищенного исполнения напряжением 6 кВ, мощностью 251-320 кВт (установленные в отапливаемых помещениях)</v>
          </cell>
          <cell r="D30" t="str">
            <v>шт.</v>
          </cell>
          <cell r="E30">
            <v>6.7949999999999999</v>
          </cell>
          <cell r="F30">
            <v>67.953999999999994</v>
          </cell>
        </row>
        <row r="31">
          <cell r="A31">
            <v>19</v>
          </cell>
          <cell r="B31">
            <v>3.4</v>
          </cell>
          <cell r="C31" t="str">
            <v>Эл.двигатели взрывозащищенного исполнения напряжением 6 кВ, мощностью 321-400 кВт</v>
          </cell>
          <cell r="D31" t="str">
            <v>шт.</v>
          </cell>
          <cell r="E31">
            <v>8.23</v>
          </cell>
          <cell r="F31">
            <v>82.299000000000007</v>
          </cell>
        </row>
        <row r="32">
          <cell r="A32">
            <v>20</v>
          </cell>
          <cell r="B32">
            <v>285.39999999999998</v>
          </cell>
          <cell r="C32" t="str">
            <v>Эл.двигатели взрывозащищенного исполнения напряжением 6 кВ, мощностью 321-400 кВт (установленные в отапливаемых помещениях)</v>
          </cell>
          <cell r="D32" t="str">
            <v>шт.</v>
          </cell>
          <cell r="E32">
            <v>7.55</v>
          </cell>
          <cell r="F32">
            <v>75.504000000000005</v>
          </cell>
        </row>
        <row r="33">
          <cell r="A33">
            <v>21</v>
          </cell>
          <cell r="B33">
            <v>3.5</v>
          </cell>
          <cell r="C33" t="str">
            <v>Эл.двигатели взрывозащищенного исполнения напряжением 6 кВ, мощностью 401-500 кВт</v>
          </cell>
          <cell r="D33" t="str">
            <v>шт.</v>
          </cell>
          <cell r="E33">
            <v>9.0530000000000008</v>
          </cell>
          <cell r="F33">
            <v>90.528999999999996</v>
          </cell>
        </row>
        <row r="34">
          <cell r="A34">
            <v>22</v>
          </cell>
          <cell r="B34">
            <v>285.5</v>
          </cell>
          <cell r="C34" t="str">
            <v>Эл.двигатели взрывозащищенного исполнения напряжением 6 кВ, мощностью 401-500 кВт (установленные в отапливаемых помещениях)</v>
          </cell>
          <cell r="D34" t="str">
            <v>шт.</v>
          </cell>
          <cell r="E34">
            <v>8.3049999999999997</v>
          </cell>
          <cell r="F34">
            <v>83.054000000000002</v>
          </cell>
        </row>
        <row r="35">
          <cell r="A35">
            <v>23</v>
          </cell>
          <cell r="B35">
            <v>3.6</v>
          </cell>
          <cell r="C35" t="str">
            <v>Эл.двигатели взрывозащищенного исполнения напряжением 6 кВ, мощностью 501-630 кВт</v>
          </cell>
          <cell r="D35" t="str">
            <v>шт.</v>
          </cell>
          <cell r="E35">
            <v>10.699</v>
          </cell>
          <cell r="F35">
            <v>106.989</v>
          </cell>
        </row>
        <row r="36">
          <cell r="A36">
            <v>24</v>
          </cell>
          <cell r="B36">
            <v>285.60000000000002</v>
          </cell>
          <cell r="C36" t="str">
            <v>Эл.двигатели взрывозащищенного исполнения напряжением 6 кВ, мощностью 501-630 кВт (установленные в отапливаемых помещениях)</v>
          </cell>
          <cell r="D36" t="str">
            <v>шт.</v>
          </cell>
          <cell r="E36">
            <v>9.8160000000000007</v>
          </cell>
          <cell r="F36">
            <v>98.155000000000001</v>
          </cell>
        </row>
        <row r="37">
          <cell r="A37">
            <v>25</v>
          </cell>
          <cell r="B37">
            <v>3.7</v>
          </cell>
          <cell r="C37" t="str">
            <v>Эл.двигатели взрывозащищенного исполнения напряжением 6 кВ, мощностью 631-800 кВт</v>
          </cell>
          <cell r="D37" t="str">
            <v>шт.</v>
          </cell>
          <cell r="E37">
            <v>20.574999999999999</v>
          </cell>
          <cell r="F37">
            <v>205.74799999999999</v>
          </cell>
        </row>
        <row r="38">
          <cell r="A38">
            <v>26</v>
          </cell>
          <cell r="B38">
            <v>285.7</v>
          </cell>
          <cell r="C38" t="str">
            <v>Эл.двигатели взрывозащищенного исполнения напряжением 6 кВ, мощностью 631-800 кВт (установленные в отапливаемых помещениях)</v>
          </cell>
          <cell r="D38" t="str">
            <v>шт.</v>
          </cell>
          <cell r="E38">
            <v>18.876000000000001</v>
          </cell>
          <cell r="F38">
            <v>188.76</v>
          </cell>
        </row>
        <row r="40">
          <cell r="C40" t="str">
            <v>Эл.двигатели асинхронные U - 0.4кВ</v>
          </cell>
        </row>
        <row r="41">
          <cell r="A41">
            <v>27</v>
          </cell>
          <cell r="B41">
            <v>4</v>
          </cell>
          <cell r="C41" t="str">
            <v>Эл.двигатели асинхронные U - 0.4кВ до 5 кВт</v>
          </cell>
          <cell r="D41" t="str">
            <v>шт.</v>
          </cell>
          <cell r="E41">
            <v>0.47499999999999998</v>
          </cell>
          <cell r="F41">
            <v>4.7480000000000002</v>
          </cell>
        </row>
        <row r="42">
          <cell r="A42">
            <v>28</v>
          </cell>
          <cell r="B42">
            <v>5</v>
          </cell>
          <cell r="C42" t="str">
            <v>Эл.двигатели асинхронные U - 0.4кВ от 5.1 до 15 кВт</v>
          </cell>
          <cell r="D42" t="str">
            <v>шт.</v>
          </cell>
          <cell r="E42">
            <v>0.63300000000000001</v>
          </cell>
          <cell r="F42">
            <v>6.3310000000000004</v>
          </cell>
        </row>
        <row r="43">
          <cell r="A43">
            <v>29</v>
          </cell>
          <cell r="B43">
            <v>6</v>
          </cell>
          <cell r="C43" t="str">
            <v>Эл.двигатели асинхронные U - 0.4кВ от 15.1 до 30 кВт</v>
          </cell>
          <cell r="D43" t="str">
            <v>шт.</v>
          </cell>
          <cell r="E43">
            <v>1.266</v>
          </cell>
          <cell r="F43">
            <v>12.661</v>
          </cell>
        </row>
        <row r="44">
          <cell r="A44">
            <v>30</v>
          </cell>
          <cell r="B44">
            <v>7</v>
          </cell>
          <cell r="C44" t="str">
            <v>Эл.двигатели асинхронные U - 0.4кВ от 30.1 до 55 кВт</v>
          </cell>
          <cell r="D44" t="str">
            <v>шт.</v>
          </cell>
          <cell r="E44">
            <v>1.583</v>
          </cell>
          <cell r="F44">
            <v>15.827</v>
          </cell>
        </row>
        <row r="45">
          <cell r="A45">
            <v>31</v>
          </cell>
          <cell r="B45">
            <v>8</v>
          </cell>
          <cell r="C45" t="str">
            <v>Эл.двигатели асинхронные U - 0.4кВ от 55.1 до 100 кВт</v>
          </cell>
          <cell r="D45" t="str">
            <v>шт.</v>
          </cell>
          <cell r="E45">
            <v>2.532</v>
          </cell>
          <cell r="F45">
            <v>25.323</v>
          </cell>
        </row>
        <row r="46">
          <cell r="A46">
            <v>32</v>
          </cell>
          <cell r="B46">
            <v>8.1</v>
          </cell>
          <cell r="C46" t="str">
            <v>Эл.двигатели асинхронные U - 0.4кВ от 55.1 до 100 кВт (установленные в отапливаемых помещениях)</v>
          </cell>
          <cell r="D46" t="str">
            <v>шт.</v>
          </cell>
          <cell r="E46">
            <v>2.323</v>
          </cell>
          <cell r="F46">
            <v>23.231999999999999</v>
          </cell>
        </row>
        <row r="47">
          <cell r="A47">
            <v>33</v>
          </cell>
          <cell r="B47">
            <v>9</v>
          </cell>
          <cell r="C47" t="str">
            <v>Эл.двигатели асинхронные U - 0.4кВ от 100.1 до 315 кВт</v>
          </cell>
          <cell r="D47" t="str">
            <v>шт.</v>
          </cell>
          <cell r="E47">
            <v>4.7480000000000002</v>
          </cell>
          <cell r="F47">
            <v>47.48</v>
          </cell>
        </row>
        <row r="48">
          <cell r="A48">
            <v>34</v>
          </cell>
          <cell r="B48">
            <v>9.1</v>
          </cell>
          <cell r="C48" t="str">
            <v>Эл.двигатели асинхронные U - 0.4кВ от 100.1 до 315 кВт (установленные в отапливаемых помещениях)</v>
          </cell>
          <cell r="D48" t="str">
            <v>шт.</v>
          </cell>
          <cell r="E48">
            <v>4.3559999999999999</v>
          </cell>
          <cell r="F48">
            <v>43.56</v>
          </cell>
        </row>
        <row r="49">
          <cell r="C49" t="str">
            <v>Эл.двигатели асинхронные U - 0.4кВ ВЗГ исп</v>
          </cell>
        </row>
        <row r="50">
          <cell r="A50">
            <v>35</v>
          </cell>
          <cell r="B50">
            <v>10</v>
          </cell>
          <cell r="C50" t="str">
            <v>Эл.двигатели асинхронные U - 0.4кВ ВЗГ исп до 5 кВт</v>
          </cell>
          <cell r="D50" t="str">
            <v>шт.</v>
          </cell>
          <cell r="E50">
            <v>0.61699999999999999</v>
          </cell>
          <cell r="F50">
            <v>6.1719999999999997</v>
          </cell>
        </row>
        <row r="51">
          <cell r="A51">
            <v>36</v>
          </cell>
          <cell r="B51">
            <v>11</v>
          </cell>
          <cell r="C51" t="str">
            <v>Эл.двигатели асинхронные U - 0.4кВ ВЗГ исп от 5.1 до 15 кВт</v>
          </cell>
          <cell r="D51" t="str">
            <v>шт.</v>
          </cell>
          <cell r="E51">
            <v>0.82299999999999995</v>
          </cell>
          <cell r="F51">
            <v>8.23</v>
          </cell>
        </row>
        <row r="52">
          <cell r="A52">
            <v>37</v>
          </cell>
          <cell r="B52">
            <v>12</v>
          </cell>
          <cell r="C52" t="str">
            <v>Эл.двигатели асинхронные U - 0.4кВ ВЗГ исп от 15.1 до 30 кВт</v>
          </cell>
          <cell r="D52" t="str">
            <v>шт.</v>
          </cell>
          <cell r="E52">
            <v>1.6459999999999999</v>
          </cell>
          <cell r="F52">
            <v>16.46</v>
          </cell>
        </row>
        <row r="53">
          <cell r="A53">
            <v>38</v>
          </cell>
          <cell r="B53">
            <v>13</v>
          </cell>
          <cell r="C53" t="str">
            <v>Эл.двигатели асинхронные U - 0.4кВ ВЗГ исп от 30.1 до 55 кВт</v>
          </cell>
          <cell r="D53" t="str">
            <v>шт.</v>
          </cell>
          <cell r="E53">
            <v>2.0569999999999999</v>
          </cell>
          <cell r="F53">
            <v>20.574999999999999</v>
          </cell>
        </row>
        <row r="54">
          <cell r="A54">
            <v>39</v>
          </cell>
          <cell r="B54">
            <v>14</v>
          </cell>
          <cell r="C54" t="str">
            <v>Эл.двигатели асинхронные U - 0.4кВ ВЗГ исп от 55.1 до 100 кВт</v>
          </cell>
          <cell r="D54" t="str">
            <v>шт.</v>
          </cell>
          <cell r="E54">
            <v>3.2919999999999998</v>
          </cell>
          <cell r="F54">
            <v>32.92</v>
          </cell>
        </row>
        <row r="55">
          <cell r="A55">
            <v>40</v>
          </cell>
          <cell r="B55">
            <v>14.1</v>
          </cell>
          <cell r="C55" t="str">
            <v>Эл.двигатели асинхронные U - 0.4кВ ВЗГ исп от 55.1 до 100 кВт (установленные в отапливаемых помещениях)</v>
          </cell>
          <cell r="D55" t="str">
            <v>шт.</v>
          </cell>
          <cell r="E55">
            <v>3.02</v>
          </cell>
          <cell r="F55">
            <v>30.202000000000002</v>
          </cell>
        </row>
        <row r="56">
          <cell r="A56">
            <v>41</v>
          </cell>
          <cell r="B56">
            <v>15</v>
          </cell>
          <cell r="C56" t="str">
            <v>Эл.двигатели асинхронные U - 0.4кВ ВЗГ исп от 100.1 до 315 кВт</v>
          </cell>
          <cell r="D56" t="str">
            <v>шт.</v>
          </cell>
          <cell r="E56">
            <v>6.1719999999999997</v>
          </cell>
          <cell r="F56">
            <v>61.725000000000001</v>
          </cell>
        </row>
        <row r="57">
          <cell r="A57">
            <v>42</v>
          </cell>
          <cell r="B57">
            <v>15.1</v>
          </cell>
          <cell r="C57" t="str">
            <v>Эл.двигатели асинхронные U - 0.4кВ ВЗГ исп от 100.1 до 315 кВт (установленные в отапливаемых помещениях)</v>
          </cell>
          <cell r="D57" t="str">
            <v>шт.</v>
          </cell>
          <cell r="E57">
            <v>5.6630000000000003</v>
          </cell>
          <cell r="F57">
            <v>56.628</v>
          </cell>
        </row>
        <row r="58">
          <cell r="C58" t="str">
            <v>Эл.двигатели асинхронные U - 0.4кВ котельных, тепловых сетей и станков-качалок, эл.задвижек</v>
          </cell>
        </row>
        <row r="59">
          <cell r="A59">
            <v>43</v>
          </cell>
          <cell r="B59">
            <v>16</v>
          </cell>
          <cell r="C59" t="str">
            <v>Эл.двигатели асинхронные U - 0.4кВ котельных, тепловых сетей и станков-качалок, эл.задвижек до 5 кВт</v>
          </cell>
          <cell r="D59" t="str">
            <v>шт.</v>
          </cell>
          <cell r="E59">
            <v>0.47499999999999998</v>
          </cell>
          <cell r="F59">
            <v>4.7480000000000002</v>
          </cell>
        </row>
        <row r="60">
          <cell r="A60">
            <v>44</v>
          </cell>
          <cell r="B60">
            <v>17</v>
          </cell>
          <cell r="C60" t="str">
            <v>Эл.двигатели асинхронные U - 0.4кВ котельных, тепловых сетей и станков-качалок, эл.задвижек от 5.1 до 15 кВт</v>
          </cell>
          <cell r="D60" t="str">
            <v>шт.</v>
          </cell>
          <cell r="E60">
            <v>0.63300000000000001</v>
          </cell>
          <cell r="F60">
            <v>6.3310000000000004</v>
          </cell>
        </row>
        <row r="61">
          <cell r="A61">
            <v>45</v>
          </cell>
          <cell r="B61">
            <v>18</v>
          </cell>
          <cell r="C61" t="str">
            <v>Эл.двигатели асинхронные U - 0.4кВ котельных, тепловых сетей и станков-качалок, эл.задвижек от 15.1 до 30 кВт</v>
          </cell>
          <cell r="D61" t="str">
            <v>шт.</v>
          </cell>
          <cell r="E61">
            <v>1.266</v>
          </cell>
          <cell r="F61">
            <v>12.661</v>
          </cell>
        </row>
        <row r="62">
          <cell r="A62">
            <v>46</v>
          </cell>
          <cell r="B62">
            <v>19</v>
          </cell>
          <cell r="C62" t="str">
            <v>Эл.двигатели асинхронные U - 0.4кВ котельных, тепловых сетей и станков-качалок, эл.задвижек от 30.1 до 55 кВт</v>
          </cell>
          <cell r="D62" t="str">
            <v>шт.</v>
          </cell>
          <cell r="E62">
            <v>1.583</v>
          </cell>
          <cell r="F62">
            <v>15.827</v>
          </cell>
        </row>
        <row r="63">
          <cell r="A63">
            <v>47</v>
          </cell>
          <cell r="B63">
            <v>20</v>
          </cell>
          <cell r="C63" t="str">
            <v>Эл.двигатели асинхронные U - 0.4кВ котельных, тепловых сетей и станков-качалок, эл.задвижек от 55.1 до 100 кВт</v>
          </cell>
          <cell r="D63" t="str">
            <v>шт.</v>
          </cell>
          <cell r="E63">
            <v>2.532</v>
          </cell>
          <cell r="F63">
            <v>25.323</v>
          </cell>
        </row>
        <row r="64">
          <cell r="A64">
            <v>48</v>
          </cell>
          <cell r="B64">
            <v>20.100000000000001</v>
          </cell>
          <cell r="C64" t="str">
            <v>Эл.двигатели асинхронные U - 0.4кВ котельных, тепловых сетей и станков-качалок, эл.задвижек от 55.1 до 100 кВт (установленные в отапливаемых помещениях)</v>
          </cell>
          <cell r="D64" t="str">
            <v>шт.</v>
          </cell>
          <cell r="E64">
            <v>2.323</v>
          </cell>
          <cell r="F64">
            <v>23.231999999999999</v>
          </cell>
        </row>
        <row r="65">
          <cell r="A65">
            <v>49</v>
          </cell>
          <cell r="B65">
            <v>21</v>
          </cell>
          <cell r="C65" t="str">
            <v>Эл.двигатели асинхронные U - 0.4кВ котельных, тепловых сетей и станков-качалок, эл.задвижек от 100.1 до 315 кВт</v>
          </cell>
          <cell r="D65" t="str">
            <v>шт.</v>
          </cell>
          <cell r="E65">
            <v>4.7480000000000002</v>
          </cell>
          <cell r="F65">
            <v>47.48</v>
          </cell>
        </row>
        <row r="66">
          <cell r="A66">
            <v>50</v>
          </cell>
          <cell r="B66">
            <v>21.1</v>
          </cell>
          <cell r="C66" t="str">
            <v>Эл.двигатели асинхронные U - 0.4кВ котельных, тепловых сетей и станков-качалок, эл.задвижек от 100.1 до 315 кВт (установленные в отапливаемых помещениях)</v>
          </cell>
          <cell r="D66" t="str">
            <v>шт.</v>
          </cell>
          <cell r="E66">
            <v>4.3559999999999999</v>
          </cell>
          <cell r="F66">
            <v>43.56</v>
          </cell>
        </row>
        <row r="67">
          <cell r="C67" t="str">
            <v>Эл.двигатели асинхронные U - 0.4кВ ремонтных мастерских, баз обслуживания и т. д.</v>
          </cell>
        </row>
        <row r="68">
          <cell r="A68">
            <v>51</v>
          </cell>
          <cell r="B68">
            <v>22</v>
          </cell>
          <cell r="C68" t="str">
            <v>Эл.двигатели асинхронные U - 0.4кВ ремонтных мастерских, баз обслуживания и т. д. до 5 кВт</v>
          </cell>
          <cell r="D68" t="str">
            <v>шт.</v>
          </cell>
          <cell r="E68">
            <v>0.47499999999999998</v>
          </cell>
          <cell r="F68">
            <v>4.7480000000000002</v>
          </cell>
        </row>
        <row r="69">
          <cell r="A69">
            <v>52</v>
          </cell>
          <cell r="B69">
            <v>23</v>
          </cell>
          <cell r="C69" t="str">
            <v>Эл.двигатели асинхронные U - 0.4кВ ремонтных мастерских, баз обслуживания и т. д. от 5.1 до 15 кВт</v>
          </cell>
          <cell r="D69" t="str">
            <v>шт.</v>
          </cell>
          <cell r="E69">
            <v>0.63300000000000001</v>
          </cell>
          <cell r="F69">
            <v>6.3310000000000004</v>
          </cell>
        </row>
        <row r="70">
          <cell r="A70">
            <v>53</v>
          </cell>
          <cell r="B70">
            <v>24</v>
          </cell>
          <cell r="C70" t="str">
            <v>Эл.двигатели асинхронные U - 0.4кВ ремонтных мастерских, баз обслуживания и т. д. от 15.1 до 30 кВт</v>
          </cell>
          <cell r="D70" t="str">
            <v>шт.</v>
          </cell>
          <cell r="E70">
            <v>1.266</v>
          </cell>
          <cell r="F70">
            <v>12.661</v>
          </cell>
        </row>
        <row r="71">
          <cell r="A71">
            <v>54</v>
          </cell>
          <cell r="B71">
            <v>25</v>
          </cell>
          <cell r="C71" t="str">
            <v>Эл.двигатели асинхронные U - 0.4кВ ремонтных мастерских, баз обслуживания и т. д. от 30.1 до 55 кВт</v>
          </cell>
          <cell r="D71" t="str">
            <v>шт.</v>
          </cell>
          <cell r="E71">
            <v>1.583</v>
          </cell>
          <cell r="F71">
            <v>15.827</v>
          </cell>
        </row>
        <row r="72">
          <cell r="A72">
            <v>55</v>
          </cell>
          <cell r="B72">
            <v>26</v>
          </cell>
          <cell r="C72" t="str">
            <v>Эл.двигатели асинхронные U - 0.4кВ ремонтных мастерских, баз обслуживания и т. д. от 55.1 до 100 кВт</v>
          </cell>
          <cell r="D72" t="str">
            <v>шт.</v>
          </cell>
          <cell r="E72">
            <v>2.532</v>
          </cell>
          <cell r="F72">
            <v>25.323</v>
          </cell>
        </row>
        <row r="73">
          <cell r="A73">
            <v>56</v>
          </cell>
          <cell r="B73">
            <v>26.1</v>
          </cell>
          <cell r="C73" t="str">
            <v>Эл.двигатели асинхронные U - 0.4кВ ремонтных мастерских, баз обслуживания и т. д. от 55.1 до 100 кВт (установленные в отапливаемых помещениях)</v>
          </cell>
          <cell r="D73" t="str">
            <v>шт.</v>
          </cell>
          <cell r="E73">
            <v>2.323</v>
          </cell>
          <cell r="F73">
            <v>23.231999999999999</v>
          </cell>
        </row>
        <row r="74">
          <cell r="A74">
            <v>57</v>
          </cell>
          <cell r="B74">
            <v>27</v>
          </cell>
          <cell r="C74" t="str">
            <v>Эл.двигатели асинхронные U - 0.4кВ ремонтных мастерских, баз обслуживания и т. д. от 100.1 до 315 кВт</v>
          </cell>
          <cell r="D74" t="str">
            <v>шт.</v>
          </cell>
          <cell r="E74">
            <v>4.7480000000000002</v>
          </cell>
          <cell r="F74">
            <v>47.48</v>
          </cell>
        </row>
        <row r="75">
          <cell r="A75">
            <v>58</v>
          </cell>
          <cell r="B75">
            <v>27.1</v>
          </cell>
          <cell r="C75" t="str">
            <v>Эл.двигатели асинхронные U - 0.4кВ ремонтных мастерских, баз обслуживания и т. д. от 100.1 до 315 кВт (установленные в отапливаемых помещениях)</v>
          </cell>
          <cell r="D75" t="str">
            <v>шт.</v>
          </cell>
          <cell r="E75">
            <v>4.3559999999999999</v>
          </cell>
          <cell r="F75">
            <v>43.56</v>
          </cell>
        </row>
        <row r="76">
          <cell r="A76">
            <v>59</v>
          </cell>
          <cell r="B76">
            <v>280</v>
          </cell>
          <cell r="C76" t="str">
            <v>Вибрационное обследование электродвигателя (мощностью 37кВт и более) с насосом</v>
          </cell>
          <cell r="D76" t="str">
            <v>обсл.</v>
          </cell>
          <cell r="E76">
            <v>0</v>
          </cell>
          <cell r="F76">
            <v>9.8160000000000007</v>
          </cell>
        </row>
        <row r="77">
          <cell r="C77" t="str">
            <v>ПС</v>
          </cell>
        </row>
        <row r="78">
          <cell r="A78">
            <v>60</v>
          </cell>
          <cell r="B78">
            <v>28</v>
          </cell>
          <cell r="C78" t="str">
            <v>Трансформатор силовой 35 кВ 4000 кВА</v>
          </cell>
          <cell r="D78" t="str">
            <v>шт.</v>
          </cell>
          <cell r="E78">
            <v>8.9260000000000002</v>
          </cell>
          <cell r="F78">
            <v>44.631999999999998</v>
          </cell>
        </row>
        <row r="79">
          <cell r="A79">
            <v>61</v>
          </cell>
          <cell r="B79">
            <v>29</v>
          </cell>
          <cell r="C79" t="str">
            <v>Трансформатор силовой 35 кВ 6300 кВА</v>
          </cell>
          <cell r="D79" t="str">
            <v>шт.</v>
          </cell>
          <cell r="E79">
            <v>9.5909999999999993</v>
          </cell>
          <cell r="F79">
            <v>47.954999999999998</v>
          </cell>
        </row>
        <row r="80">
          <cell r="A80">
            <v>62</v>
          </cell>
          <cell r="B80">
            <v>30</v>
          </cell>
          <cell r="C80" t="str">
            <v>Трансформатор силовой 35 кВ 10000 кВА</v>
          </cell>
          <cell r="D80" t="str">
            <v>шт.</v>
          </cell>
          <cell r="E80">
            <v>13.326000000000001</v>
          </cell>
          <cell r="F80">
            <v>66.631</v>
          </cell>
        </row>
        <row r="81">
          <cell r="A81">
            <v>63</v>
          </cell>
          <cell r="B81">
            <v>31</v>
          </cell>
          <cell r="C81" t="str">
            <v>Трансформатор силовой 110 кВ 16000 кВА</v>
          </cell>
          <cell r="D81" t="str">
            <v>шт.</v>
          </cell>
          <cell r="E81">
            <v>45.581000000000003</v>
          </cell>
          <cell r="F81">
            <v>227.90600000000001</v>
          </cell>
        </row>
        <row r="82">
          <cell r="A82">
            <v>64</v>
          </cell>
          <cell r="B82">
            <v>32</v>
          </cell>
          <cell r="C82" t="str">
            <v>Трансформатор силовой 110 кВ 25000 кВА</v>
          </cell>
          <cell r="D82" t="str">
            <v>шт.</v>
          </cell>
          <cell r="E82">
            <v>48.113</v>
          </cell>
          <cell r="F82">
            <v>240.56700000000001</v>
          </cell>
        </row>
        <row r="83">
          <cell r="A83">
            <v>65</v>
          </cell>
          <cell r="B83">
            <v>33</v>
          </cell>
          <cell r="C83" t="str">
            <v>Трансформатор силовой 110 кВ 40000 кВА</v>
          </cell>
          <cell r="D83" t="str">
            <v>шт.</v>
          </cell>
          <cell r="E83">
            <v>53.177999999999997</v>
          </cell>
          <cell r="F83">
            <v>265.89</v>
          </cell>
        </row>
        <row r="84">
          <cell r="A84">
            <v>66</v>
          </cell>
          <cell r="B84">
            <v>34</v>
          </cell>
          <cell r="C84" t="str">
            <v>Выключатель масляный 35 кВ</v>
          </cell>
          <cell r="D84" t="str">
            <v>шт.</v>
          </cell>
          <cell r="E84">
            <v>2.4689999999999999</v>
          </cell>
          <cell r="F84">
            <v>12.345000000000001</v>
          </cell>
        </row>
        <row r="85">
          <cell r="A85">
            <v>67</v>
          </cell>
          <cell r="B85">
            <v>35</v>
          </cell>
          <cell r="C85" t="str">
            <v>Выключатель масляный 110 кВ</v>
          </cell>
          <cell r="D85" t="str">
            <v>шт.</v>
          </cell>
          <cell r="E85">
            <v>5.8559999999999999</v>
          </cell>
          <cell r="F85">
            <v>29.28</v>
          </cell>
        </row>
        <row r="86">
          <cell r="A86">
            <v>68</v>
          </cell>
          <cell r="B86">
            <v>36</v>
          </cell>
          <cell r="C86" t="str">
            <v>Короткозамыкатель 35 кВ</v>
          </cell>
          <cell r="D86" t="str">
            <v>шт.</v>
          </cell>
          <cell r="E86">
            <v>1.393</v>
          </cell>
          <cell r="F86">
            <v>6.9640000000000004</v>
          </cell>
        </row>
        <row r="87">
          <cell r="A87">
            <v>69</v>
          </cell>
          <cell r="B87">
            <v>37</v>
          </cell>
          <cell r="C87" t="str">
            <v>Короткозамыкатель 110 кВ</v>
          </cell>
          <cell r="D87" t="str">
            <v>шт.</v>
          </cell>
          <cell r="E87">
            <v>1.2030000000000001</v>
          </cell>
          <cell r="F87">
            <v>6.0140000000000002</v>
          </cell>
        </row>
        <row r="88">
          <cell r="A88">
            <v>70</v>
          </cell>
          <cell r="B88">
            <v>38</v>
          </cell>
          <cell r="C88" t="str">
            <v>Отделитель 35 кВ</v>
          </cell>
          <cell r="D88" t="str">
            <v>шт.</v>
          </cell>
          <cell r="E88">
            <v>1.9630000000000001</v>
          </cell>
          <cell r="F88">
            <v>9.8130000000000006</v>
          </cell>
        </row>
        <row r="89">
          <cell r="A89">
            <v>71</v>
          </cell>
          <cell r="B89">
            <v>39</v>
          </cell>
          <cell r="C89" t="str">
            <v>Отделитель 110 кВ</v>
          </cell>
          <cell r="D89" t="str">
            <v>шт.</v>
          </cell>
          <cell r="E89">
            <v>2.6269999999999998</v>
          </cell>
          <cell r="F89">
            <v>13.135999999999999</v>
          </cell>
        </row>
        <row r="90">
          <cell r="A90">
            <v>72</v>
          </cell>
          <cell r="B90">
            <v>40</v>
          </cell>
          <cell r="C90" t="str">
            <v>Разьеденитель 110 кВ</v>
          </cell>
          <cell r="D90" t="str">
            <v>шт.</v>
          </cell>
          <cell r="E90">
            <v>2.1520000000000001</v>
          </cell>
          <cell r="F90">
            <v>10.762</v>
          </cell>
        </row>
        <row r="91">
          <cell r="A91">
            <v>73</v>
          </cell>
          <cell r="B91">
            <v>41</v>
          </cell>
          <cell r="C91" t="str">
            <v>Разьеденитель 35 кВ</v>
          </cell>
          <cell r="D91" t="str">
            <v>шт.</v>
          </cell>
          <cell r="E91">
            <v>1.583</v>
          </cell>
          <cell r="F91">
            <v>7.9130000000000003</v>
          </cell>
        </row>
        <row r="92">
          <cell r="A92">
            <v>74</v>
          </cell>
          <cell r="B92">
            <v>42</v>
          </cell>
          <cell r="C92" t="str">
            <v>Реактор бетонный</v>
          </cell>
          <cell r="D92" t="str">
            <v>шт.</v>
          </cell>
          <cell r="E92">
            <v>1.234</v>
          </cell>
          <cell r="F92">
            <v>6.1719999999999997</v>
          </cell>
        </row>
        <row r="93">
          <cell r="A93">
            <v>75</v>
          </cell>
          <cell r="B93">
            <v>43</v>
          </cell>
          <cell r="C93" t="str">
            <v>Разрядники 110 кВ</v>
          </cell>
          <cell r="D93" t="str">
            <v>шт.</v>
          </cell>
          <cell r="E93">
            <v>1.899</v>
          </cell>
          <cell r="F93">
            <v>9.4960000000000004</v>
          </cell>
        </row>
        <row r="94">
          <cell r="A94">
            <v>76</v>
          </cell>
          <cell r="B94">
            <v>44</v>
          </cell>
          <cell r="C94" t="str">
            <v>Разрядники 35 кВ</v>
          </cell>
          <cell r="D94" t="str">
            <v>шт.</v>
          </cell>
          <cell r="E94">
            <v>1.266</v>
          </cell>
          <cell r="F94">
            <v>6.3310000000000004</v>
          </cell>
        </row>
        <row r="95">
          <cell r="A95">
            <v>77</v>
          </cell>
          <cell r="B95">
            <v>46</v>
          </cell>
          <cell r="C95" t="str">
            <v>Трансформаторы измерительные 35 кВ</v>
          </cell>
          <cell r="D95" t="str">
            <v>шт.</v>
          </cell>
          <cell r="E95">
            <v>0.88600000000000001</v>
          </cell>
          <cell r="F95">
            <v>4.4320000000000004</v>
          </cell>
        </row>
        <row r="96">
          <cell r="A96">
            <v>78</v>
          </cell>
          <cell r="B96">
            <v>45</v>
          </cell>
          <cell r="C96" t="str">
            <v>Трансформаторы измерительные 110 кВ</v>
          </cell>
          <cell r="D96" t="str">
            <v>шт.</v>
          </cell>
          <cell r="E96">
            <v>1.266</v>
          </cell>
          <cell r="F96">
            <v>6.3310000000000004</v>
          </cell>
        </row>
        <row r="97">
          <cell r="A97">
            <v>79</v>
          </cell>
          <cell r="B97">
            <v>263</v>
          </cell>
          <cell r="C97" t="str">
            <v>Сборные шины 35кВ, изоляторы</v>
          </cell>
          <cell r="D97" t="str">
            <v>секц.</v>
          </cell>
          <cell r="E97">
            <v>3.165</v>
          </cell>
          <cell r="F97">
            <v>15.827</v>
          </cell>
        </row>
        <row r="98">
          <cell r="A98">
            <v>80</v>
          </cell>
          <cell r="B98">
            <v>264</v>
          </cell>
          <cell r="C98" t="str">
            <v>Сборные шины 110кВ, изоляторы</v>
          </cell>
          <cell r="D98" t="str">
            <v>секц.</v>
          </cell>
          <cell r="E98">
            <v>3.165</v>
          </cell>
          <cell r="F98">
            <v>15.827</v>
          </cell>
        </row>
        <row r="99">
          <cell r="A99">
            <v>81</v>
          </cell>
          <cell r="B99">
            <v>266</v>
          </cell>
          <cell r="C99" t="str">
            <v>Блок высокочастотного заграждения с конденсаторами связи 110кВ</v>
          </cell>
          <cell r="D99" t="str">
            <v>шт.</v>
          </cell>
          <cell r="E99">
            <v>1.234</v>
          </cell>
          <cell r="F99">
            <v>6.1719999999999997</v>
          </cell>
        </row>
        <row r="100">
          <cell r="A100">
            <v>82</v>
          </cell>
          <cell r="B100">
            <v>267</v>
          </cell>
          <cell r="C100" t="str">
            <v>Реактор шунтирующий 110 кВ</v>
          </cell>
          <cell r="D100" t="str">
            <v>шт.</v>
          </cell>
          <cell r="E100">
            <v>48.113</v>
          </cell>
          <cell r="F100">
            <v>240.56700000000001</v>
          </cell>
        </row>
        <row r="101">
          <cell r="A101">
            <v>83</v>
          </cell>
          <cell r="B101">
            <v>110</v>
          </cell>
          <cell r="C101" t="str">
            <v>Конденсаторная батарея 110кВ</v>
          </cell>
          <cell r="D101" t="str">
            <v>шт.</v>
          </cell>
          <cell r="E101">
            <v>12.661</v>
          </cell>
          <cell r="F101">
            <v>63.307000000000002</v>
          </cell>
        </row>
        <row r="102">
          <cell r="A102">
            <v>84</v>
          </cell>
          <cell r="B102">
            <v>87.1</v>
          </cell>
          <cell r="C102" t="str">
            <v>Устройства РЗА ПС-110кВ</v>
          </cell>
          <cell r="D102" t="str">
            <v>шт.</v>
          </cell>
          <cell r="E102">
            <v>30.071000000000002</v>
          </cell>
          <cell r="F102">
            <v>0</v>
          </cell>
        </row>
        <row r="103">
          <cell r="A103">
            <v>85</v>
          </cell>
          <cell r="C103" t="str">
            <v>Устройства РЗА ПС-35кВ</v>
          </cell>
          <cell r="D103" t="str">
            <v>шт.</v>
          </cell>
          <cell r="E103">
            <v>15.035</v>
          </cell>
          <cell r="F103">
            <v>0</v>
          </cell>
        </row>
        <row r="104">
          <cell r="A104">
            <v>86</v>
          </cell>
          <cell r="B104">
            <v>47</v>
          </cell>
          <cell r="C104" t="str">
            <v>Система ТМ и ВЧ связи ПС-110кВ</v>
          </cell>
          <cell r="D104" t="str">
            <v>шт.</v>
          </cell>
          <cell r="E104">
            <v>94.168999999999997</v>
          </cell>
          <cell r="F104">
            <v>0</v>
          </cell>
        </row>
        <row r="105">
          <cell r="A105">
            <v>87</v>
          </cell>
          <cell r="B105">
            <v>48</v>
          </cell>
          <cell r="C105" t="str">
            <v>Система ТМ ПС-35кВ</v>
          </cell>
          <cell r="D105" t="str">
            <v>шт.</v>
          </cell>
          <cell r="E105">
            <v>47.006</v>
          </cell>
          <cell r="F105">
            <v>0</v>
          </cell>
        </row>
        <row r="106">
          <cell r="A106">
            <v>88</v>
          </cell>
          <cell r="B106">
            <v>50</v>
          </cell>
          <cell r="C106" t="str">
            <v>Заземляющие устройства ПС, РУ</v>
          </cell>
          <cell r="D106" t="str">
            <v>шт.</v>
          </cell>
          <cell r="E106">
            <v>3.165</v>
          </cell>
          <cell r="F106">
            <v>31.654</v>
          </cell>
        </row>
        <row r="107">
          <cell r="B107">
            <v>260</v>
          </cell>
          <cell r="C107" t="str">
            <v>Закрытые РУ 6-10 кВ</v>
          </cell>
        </row>
        <row r="108">
          <cell r="A108">
            <v>89</v>
          </cell>
          <cell r="B108">
            <v>109</v>
          </cell>
          <cell r="C108" t="str">
            <v>Выключатель масляный 10 кВ (Ввод, Отход. фидер, Секционный, БСК, ТСН)</v>
          </cell>
          <cell r="D108" t="str">
            <v>шт.</v>
          </cell>
          <cell r="E108">
            <v>1.5509999999999999</v>
          </cell>
          <cell r="F108">
            <v>7.7549999999999999</v>
          </cell>
        </row>
        <row r="109">
          <cell r="A109">
            <v>90</v>
          </cell>
          <cell r="B109">
            <v>51</v>
          </cell>
          <cell r="C109" t="str">
            <v>Выключатель масляный 10 кВ (эл\двигателей)</v>
          </cell>
          <cell r="D109" t="str">
            <v>шт.</v>
          </cell>
          <cell r="E109">
            <v>1.5509999999999999</v>
          </cell>
          <cell r="F109">
            <v>7.7549999999999999</v>
          </cell>
        </row>
        <row r="110">
          <cell r="A110">
            <v>91</v>
          </cell>
          <cell r="B110">
            <v>52</v>
          </cell>
          <cell r="C110" t="str">
            <v>Выключатель масляный 10 кВ (резерв)</v>
          </cell>
          <cell r="D110" t="str">
            <v>шт.</v>
          </cell>
          <cell r="E110">
            <v>1.5509999999999999</v>
          </cell>
          <cell r="F110">
            <v>7.7549999999999999</v>
          </cell>
        </row>
        <row r="111">
          <cell r="A111">
            <v>92</v>
          </cell>
          <cell r="B111">
            <v>53</v>
          </cell>
          <cell r="C111" t="str">
            <v>Разъеденитель 10 кВ (шинный, секционирующий, ТСН)</v>
          </cell>
          <cell r="D111" t="str">
            <v>шт.</v>
          </cell>
          <cell r="E111">
            <v>1.0449999999999999</v>
          </cell>
          <cell r="F111">
            <v>5.2229999999999999</v>
          </cell>
        </row>
        <row r="112">
          <cell r="A112">
            <v>93</v>
          </cell>
          <cell r="B112">
            <v>261.10000000000002</v>
          </cell>
          <cell r="C112" t="str">
            <v>Конденсаторная установка 10 кВ</v>
          </cell>
          <cell r="D112" t="str">
            <v>шт.</v>
          </cell>
          <cell r="E112">
            <v>7.5970000000000004</v>
          </cell>
          <cell r="F112">
            <v>37.984000000000002</v>
          </cell>
        </row>
        <row r="113">
          <cell r="A113">
            <v>94</v>
          </cell>
          <cell r="B113">
            <v>262</v>
          </cell>
          <cell r="C113" t="str">
            <v>Трансформаторы тока 10 кВ</v>
          </cell>
          <cell r="D113" t="str">
            <v>шт.</v>
          </cell>
          <cell r="E113">
            <v>0.28499999999999998</v>
          </cell>
          <cell r="F113">
            <v>1.4239999999999999</v>
          </cell>
        </row>
        <row r="114">
          <cell r="A114">
            <v>95</v>
          </cell>
          <cell r="C114" t="str">
            <v>Трансформаторы напряжения 10 кВ ( 3 фазы)</v>
          </cell>
          <cell r="D114" t="str">
            <v>шт.</v>
          </cell>
          <cell r="E114">
            <v>0.47499999999999998</v>
          </cell>
          <cell r="F114">
            <v>2.3740000000000001</v>
          </cell>
        </row>
        <row r="115">
          <cell r="A115">
            <v>96</v>
          </cell>
          <cell r="B115">
            <v>54</v>
          </cell>
          <cell r="C115" t="str">
            <v>Трансформаторы напряжения 10 кВ ( 1 фаза)</v>
          </cell>
          <cell r="D115" t="str">
            <v>шт.</v>
          </cell>
          <cell r="E115">
            <v>0.34799999999999998</v>
          </cell>
          <cell r="F115">
            <v>1.7410000000000001</v>
          </cell>
        </row>
        <row r="116">
          <cell r="A116">
            <v>97</v>
          </cell>
          <cell r="B116">
            <v>55</v>
          </cell>
          <cell r="C116" t="str">
            <v>Разрядник 10 кВ (установленные в РУ)</v>
          </cell>
          <cell r="D116" t="str">
            <v>шт.</v>
          </cell>
          <cell r="E116">
            <v>0.56999999999999995</v>
          </cell>
          <cell r="F116">
            <v>2.8490000000000002</v>
          </cell>
        </row>
        <row r="117">
          <cell r="A117">
            <v>98</v>
          </cell>
          <cell r="B117">
            <v>56</v>
          </cell>
          <cell r="C117" t="str">
            <v>Устройства РЗА РУ-10</v>
          </cell>
          <cell r="D117" t="str">
            <v>шт.</v>
          </cell>
          <cell r="E117">
            <v>7.5970000000000004</v>
          </cell>
          <cell r="F117">
            <v>0</v>
          </cell>
        </row>
        <row r="118">
          <cell r="A118">
            <v>99</v>
          </cell>
          <cell r="B118">
            <v>57</v>
          </cell>
          <cell r="C118" t="str">
            <v>Система ТМ РУ-6кВ</v>
          </cell>
          <cell r="D118" t="str">
            <v>шт.</v>
          </cell>
          <cell r="E118">
            <v>23.423999999999999</v>
          </cell>
          <cell r="F118">
            <v>0</v>
          </cell>
        </row>
        <row r="119">
          <cell r="A119">
            <v>100</v>
          </cell>
          <cell r="B119">
            <v>58</v>
          </cell>
          <cell r="C119" t="str">
            <v>Сборные шины 6кВ, изоляторы</v>
          </cell>
          <cell r="D119" t="str">
            <v>секц.</v>
          </cell>
          <cell r="E119">
            <v>6.3310000000000004</v>
          </cell>
          <cell r="F119">
            <v>31.654</v>
          </cell>
        </row>
        <row r="120">
          <cell r="B120">
            <v>59</v>
          </cell>
          <cell r="C120" t="str">
            <v>КТПН (кустовые)</v>
          </cell>
        </row>
        <row r="121">
          <cell r="A121">
            <v>101</v>
          </cell>
          <cell r="B121">
            <v>60</v>
          </cell>
          <cell r="C121" t="str">
            <v>Вводное устройство 6(10) кВ</v>
          </cell>
          <cell r="D121" t="str">
            <v>шт.</v>
          </cell>
          <cell r="E121">
            <v>0.95</v>
          </cell>
          <cell r="F121">
            <v>9.4960000000000004</v>
          </cell>
        </row>
        <row r="122">
          <cell r="A122">
            <v>102</v>
          </cell>
          <cell r="B122">
            <v>61</v>
          </cell>
          <cell r="C122" t="str">
            <v>Трансформатор силовой 6(10)\0,4 кВ до 100 кВА</v>
          </cell>
          <cell r="D122" t="str">
            <v>шт.</v>
          </cell>
          <cell r="E122">
            <v>0.98099999999999998</v>
          </cell>
          <cell r="F122">
            <v>9.8130000000000006</v>
          </cell>
        </row>
        <row r="123">
          <cell r="A123">
            <v>103</v>
          </cell>
          <cell r="B123">
            <v>62</v>
          </cell>
          <cell r="C123" t="str">
            <v>Трансформатор силовой 6(10)\0,4 кВ 160 кВА</v>
          </cell>
          <cell r="D123" t="str">
            <v>шт.</v>
          </cell>
          <cell r="E123">
            <v>1.345</v>
          </cell>
          <cell r="F123">
            <v>13.452999999999999</v>
          </cell>
        </row>
        <row r="124">
          <cell r="A124">
            <v>104</v>
          </cell>
          <cell r="C124" t="str">
            <v>Трансформатор силовой 6(10)\0,4 кВ 250 кВА</v>
          </cell>
          <cell r="D124" t="str">
            <v>шт.</v>
          </cell>
          <cell r="E124">
            <v>1.5189999999999999</v>
          </cell>
          <cell r="F124">
            <v>15.194000000000001</v>
          </cell>
        </row>
        <row r="125">
          <cell r="A125">
            <v>105</v>
          </cell>
          <cell r="B125">
            <v>63</v>
          </cell>
          <cell r="C125" t="str">
            <v>Трансформатор силовой 6(10)\0,4 кВ 400 кВА</v>
          </cell>
          <cell r="D125" t="str">
            <v>шт.</v>
          </cell>
          <cell r="E125">
            <v>2.327</v>
          </cell>
          <cell r="F125">
            <v>23.265000000000001</v>
          </cell>
        </row>
        <row r="126">
          <cell r="A126">
            <v>106</v>
          </cell>
          <cell r="B126">
            <v>64</v>
          </cell>
          <cell r="C126" t="str">
            <v>Трансформатор силовой 6(10)\0,4 кВ 630 кВА</v>
          </cell>
          <cell r="D126" t="str">
            <v>шт.</v>
          </cell>
          <cell r="E126">
            <v>2.4369999999999998</v>
          </cell>
          <cell r="F126">
            <v>24.373000000000001</v>
          </cell>
        </row>
        <row r="127">
          <cell r="A127">
            <v>107</v>
          </cell>
          <cell r="B127">
            <v>65</v>
          </cell>
          <cell r="C127" t="str">
            <v>Трансформатор силовой 6(10)/0,4 кВ 1000 кВА</v>
          </cell>
          <cell r="D127" t="str">
            <v>шт.</v>
          </cell>
          <cell r="E127">
            <v>3.1179999999999999</v>
          </cell>
          <cell r="F127">
            <v>31.178999999999998</v>
          </cell>
        </row>
        <row r="128">
          <cell r="A128">
            <v>108</v>
          </cell>
          <cell r="B128">
            <v>66</v>
          </cell>
          <cell r="C128" t="str">
            <v>Трансформатор силовой 6(10)\0,4 кВ 1000 кВА(сухой)</v>
          </cell>
          <cell r="D128" t="str">
            <v>шт.</v>
          </cell>
          <cell r="E128">
            <v>1.2470000000000001</v>
          </cell>
          <cell r="F128">
            <v>12.472</v>
          </cell>
        </row>
        <row r="129">
          <cell r="A129">
            <v>109</v>
          </cell>
          <cell r="B129">
            <v>67</v>
          </cell>
          <cell r="C129" t="str">
            <v>Распредустройство 0,4 кВ</v>
          </cell>
          <cell r="D129" t="str">
            <v>шт.</v>
          </cell>
          <cell r="E129">
            <v>2.2160000000000002</v>
          </cell>
          <cell r="F129">
            <v>22.158000000000001</v>
          </cell>
        </row>
        <row r="130">
          <cell r="B130">
            <v>68</v>
          </cell>
          <cell r="C130" t="str">
            <v>КТП (внутренней установки, ТСН)</v>
          </cell>
        </row>
        <row r="131">
          <cell r="A131">
            <v>110</v>
          </cell>
          <cell r="B131">
            <v>69</v>
          </cell>
          <cell r="C131" t="str">
            <v>Вводное устройство 6(10) кВ</v>
          </cell>
          <cell r="D131" t="str">
            <v>шт.</v>
          </cell>
          <cell r="E131">
            <v>0.95</v>
          </cell>
          <cell r="F131">
            <v>9.4960000000000004</v>
          </cell>
        </row>
        <row r="132">
          <cell r="A132">
            <v>111</v>
          </cell>
          <cell r="B132">
            <v>70</v>
          </cell>
          <cell r="C132" t="str">
            <v>Трансформатор силовой 6(10)\0,4 кВ до 100 кВА</v>
          </cell>
          <cell r="D132" t="str">
            <v>шт.</v>
          </cell>
          <cell r="E132">
            <v>0.98099999999999998</v>
          </cell>
          <cell r="F132">
            <v>9.8130000000000006</v>
          </cell>
        </row>
        <row r="133">
          <cell r="A133">
            <v>112</v>
          </cell>
          <cell r="B133">
            <v>71</v>
          </cell>
          <cell r="C133" t="str">
            <v>Трансформатор силовой 6(10)\0,4 кВ 160 кВА</v>
          </cell>
          <cell r="D133" t="str">
            <v>шт.</v>
          </cell>
          <cell r="E133">
            <v>1.345</v>
          </cell>
          <cell r="F133">
            <v>13.452999999999999</v>
          </cell>
        </row>
        <row r="134">
          <cell r="A134">
            <v>113</v>
          </cell>
          <cell r="C134" t="str">
            <v>Трансформатор силовой 6(10)\0,4 кВ 250 кВА</v>
          </cell>
          <cell r="D134" t="str">
            <v>шт.</v>
          </cell>
          <cell r="E134">
            <v>1.5189999999999999</v>
          </cell>
          <cell r="F134">
            <v>15.194000000000001</v>
          </cell>
        </row>
        <row r="135">
          <cell r="A135">
            <v>114</v>
          </cell>
          <cell r="B135">
            <v>72</v>
          </cell>
          <cell r="C135" t="str">
            <v>Трансформатор силовой 6(10)\0,4 кВ 400 кВА</v>
          </cell>
          <cell r="D135" t="str">
            <v>шт.</v>
          </cell>
          <cell r="E135">
            <v>2.327</v>
          </cell>
          <cell r="F135">
            <v>23.265000000000001</v>
          </cell>
        </row>
        <row r="136">
          <cell r="A136">
            <v>115</v>
          </cell>
          <cell r="B136">
            <v>73</v>
          </cell>
          <cell r="C136" t="str">
            <v>Трансформатор силовой 6(10)\0,4 кВ 630 кВА</v>
          </cell>
          <cell r="D136" t="str">
            <v>шт.</v>
          </cell>
          <cell r="E136">
            <v>2.4369999999999998</v>
          </cell>
          <cell r="F136">
            <v>24.373000000000001</v>
          </cell>
        </row>
        <row r="137">
          <cell r="A137">
            <v>116</v>
          </cell>
          <cell r="B137">
            <v>74</v>
          </cell>
          <cell r="C137" t="str">
            <v>Трансформатор силовой 6(10)\0,4 кВ 1000 кВА</v>
          </cell>
          <cell r="D137" t="str">
            <v>шт.</v>
          </cell>
          <cell r="E137">
            <v>3.1179999999999999</v>
          </cell>
          <cell r="F137">
            <v>31.178999999999998</v>
          </cell>
        </row>
        <row r="138">
          <cell r="A138">
            <v>117</v>
          </cell>
          <cell r="B138">
            <v>75</v>
          </cell>
          <cell r="C138" t="str">
            <v>Трансформатор силовой 6(10)\0,4 кВ 1000 кВА(сухой)</v>
          </cell>
          <cell r="D138" t="str">
            <v>шт.</v>
          </cell>
          <cell r="E138">
            <v>1.2470000000000001</v>
          </cell>
          <cell r="F138">
            <v>12.472</v>
          </cell>
        </row>
        <row r="139">
          <cell r="A139">
            <v>118</v>
          </cell>
          <cell r="B139">
            <v>76</v>
          </cell>
          <cell r="C139" t="str">
            <v>Распредустройство 0,4 кВ</v>
          </cell>
          <cell r="D139" t="str">
            <v>шт.</v>
          </cell>
          <cell r="E139">
            <v>2.2160000000000002</v>
          </cell>
          <cell r="F139">
            <v>22.158000000000001</v>
          </cell>
        </row>
        <row r="140">
          <cell r="B140">
            <v>77</v>
          </cell>
          <cell r="C140" t="str">
            <v>Воздушные линии</v>
          </cell>
        </row>
        <row r="141">
          <cell r="A141">
            <v>119</v>
          </cell>
          <cell r="B141">
            <v>78</v>
          </cell>
          <cell r="C141" t="str">
            <v>ВЛ-110кВ (норма для 1 цепи)</v>
          </cell>
          <cell r="D141" t="str">
            <v>км.</v>
          </cell>
          <cell r="E141">
            <v>16.617999999999999</v>
          </cell>
          <cell r="F141">
            <v>166.18100000000001</v>
          </cell>
        </row>
        <row r="142">
          <cell r="A142">
            <v>120</v>
          </cell>
          <cell r="B142">
            <v>79</v>
          </cell>
          <cell r="C142" t="str">
            <v>Одноцепные ВЛ-35 на металлических опорах</v>
          </cell>
          <cell r="D142" t="str">
            <v>км.</v>
          </cell>
          <cell r="E142">
            <v>5.2229999999999999</v>
          </cell>
          <cell r="F142">
            <v>52.228000000000002</v>
          </cell>
        </row>
        <row r="143">
          <cell r="A143">
            <v>121</v>
          </cell>
          <cell r="B143">
            <v>261</v>
          </cell>
          <cell r="C143" t="str">
            <v>Двухцепные ВЛ-35 на металлических опорах (норма для 1 цепи)</v>
          </cell>
          <cell r="D143" t="str">
            <v>км.</v>
          </cell>
          <cell r="E143">
            <v>5.2229999999999999</v>
          </cell>
          <cell r="F143">
            <v>52.228000000000002</v>
          </cell>
        </row>
        <row r="144">
          <cell r="A144">
            <v>122</v>
          </cell>
          <cell r="B144">
            <v>86</v>
          </cell>
          <cell r="C144" t="str">
            <v>Одноцепные ВЛ-35 на ж/б опорах</v>
          </cell>
          <cell r="D144" t="str">
            <v>км.</v>
          </cell>
          <cell r="E144">
            <v>5.2229999999999999</v>
          </cell>
          <cell r="F144">
            <v>52.228000000000002</v>
          </cell>
        </row>
        <row r="145">
          <cell r="A145">
            <v>123</v>
          </cell>
          <cell r="C145" t="str">
            <v>Двухцепные ВЛ-35 на ж/б опорах (норма для 1 цепи)</v>
          </cell>
          <cell r="D145" t="str">
            <v>км.</v>
          </cell>
          <cell r="E145">
            <v>5.2229999999999999</v>
          </cell>
          <cell r="F145">
            <v>52.228000000000002</v>
          </cell>
        </row>
        <row r="146">
          <cell r="A146">
            <v>124</v>
          </cell>
          <cell r="B146">
            <v>80</v>
          </cell>
          <cell r="C146" t="str">
            <v>ВЛ-6(10) кВ на металлических и ж/б опорах</v>
          </cell>
          <cell r="D146" t="str">
            <v>км.</v>
          </cell>
          <cell r="E146">
            <v>3.4820000000000002</v>
          </cell>
          <cell r="F146">
            <v>34.819000000000003</v>
          </cell>
        </row>
        <row r="147">
          <cell r="A147">
            <v>125</v>
          </cell>
          <cell r="B147">
            <v>81</v>
          </cell>
          <cell r="C147" t="str">
            <v>ВЛ до 1 кВ на металлических и ж/б опорах</v>
          </cell>
          <cell r="D147" t="str">
            <v>км.</v>
          </cell>
          <cell r="E147">
            <v>1.583</v>
          </cell>
          <cell r="F147">
            <v>15.827</v>
          </cell>
        </row>
        <row r="148">
          <cell r="A148">
            <v>126</v>
          </cell>
          <cell r="B148">
            <v>82</v>
          </cell>
          <cell r="C148" t="str">
            <v>Разьеденитель 6(10) кВ</v>
          </cell>
          <cell r="D148" t="str">
            <v>шт.</v>
          </cell>
          <cell r="E148">
            <v>0.52200000000000002</v>
          </cell>
          <cell r="F148">
            <v>5.2229999999999999</v>
          </cell>
        </row>
        <row r="149">
          <cell r="A149">
            <v>127</v>
          </cell>
          <cell r="B149">
            <v>83</v>
          </cell>
          <cell r="C149" t="str">
            <v>Разрядник 10 кВ (установленные на ВЛ)</v>
          </cell>
          <cell r="D149" t="str">
            <v>шт.</v>
          </cell>
          <cell r="E149">
            <v>0.28499999999999998</v>
          </cell>
          <cell r="F149">
            <v>2.8490000000000002</v>
          </cell>
        </row>
        <row r="150">
          <cell r="A150">
            <v>128</v>
          </cell>
          <cell r="B150">
            <v>84</v>
          </cell>
          <cell r="C150" t="str">
            <v>Заземляющие устройства ВЛ</v>
          </cell>
          <cell r="D150" t="str">
            <v>шт.</v>
          </cell>
          <cell r="E150">
            <v>0.95</v>
          </cell>
          <cell r="F150">
            <v>9.4960000000000004</v>
          </cell>
        </row>
        <row r="151">
          <cell r="B151">
            <v>301</v>
          </cell>
          <cell r="C151" t="str">
            <v>Кабельные линии</v>
          </cell>
        </row>
        <row r="152">
          <cell r="A152">
            <v>129</v>
          </cell>
          <cell r="B152">
            <v>85</v>
          </cell>
          <cell r="C152" t="str">
            <v>КЛ-6(10) кВ, проложенная в земле</v>
          </cell>
          <cell r="D152" t="str">
            <v>км.</v>
          </cell>
          <cell r="E152">
            <v>4.2729999999999997</v>
          </cell>
          <cell r="F152">
            <v>42.731999999999999</v>
          </cell>
        </row>
        <row r="153">
          <cell r="A153">
            <v>130</v>
          </cell>
          <cell r="C153" t="str">
            <v>КЛ-6(10) кВ, проложенная не в земле</v>
          </cell>
          <cell r="D153" t="str">
            <v>км.</v>
          </cell>
          <cell r="E153">
            <v>5.5389999999999997</v>
          </cell>
          <cell r="F153">
            <v>55.393999999999998</v>
          </cell>
        </row>
        <row r="154">
          <cell r="A154">
            <v>131</v>
          </cell>
          <cell r="B154">
            <v>88</v>
          </cell>
          <cell r="C154" t="str">
            <v>КЛ до 1 кВ силовая, проложенная в земле</v>
          </cell>
          <cell r="D154" t="str">
            <v>км.</v>
          </cell>
          <cell r="E154">
            <v>4.2729999999999997</v>
          </cell>
          <cell r="F154">
            <v>42.731999999999999</v>
          </cell>
        </row>
        <row r="155">
          <cell r="A155">
            <v>132</v>
          </cell>
          <cell r="B155">
            <v>89</v>
          </cell>
          <cell r="C155" t="str">
            <v>КЛ до 1 кВ силовая, проложенная не в земле</v>
          </cell>
          <cell r="D155" t="str">
            <v>км.</v>
          </cell>
          <cell r="E155">
            <v>5.5389999999999997</v>
          </cell>
          <cell r="F155">
            <v>55.393999999999998</v>
          </cell>
        </row>
        <row r="156">
          <cell r="A156">
            <v>133</v>
          </cell>
          <cell r="B156">
            <v>90</v>
          </cell>
          <cell r="C156" t="str">
            <v>КЛ до 1 кВ осветительная (контрольная)</v>
          </cell>
          <cell r="D156" t="str">
            <v>км.</v>
          </cell>
          <cell r="E156">
            <v>12.661</v>
          </cell>
          <cell r="F156">
            <v>126.614</v>
          </cell>
        </row>
        <row r="157">
          <cell r="A157">
            <v>134</v>
          </cell>
          <cell r="B157">
            <v>91</v>
          </cell>
          <cell r="C157" t="str">
            <v>Кабель греющий</v>
          </cell>
          <cell r="D157" t="str">
            <v>км.</v>
          </cell>
          <cell r="E157">
            <v>12.661</v>
          </cell>
          <cell r="F157">
            <v>126.614</v>
          </cell>
        </row>
        <row r="158">
          <cell r="A158">
            <v>135</v>
          </cell>
          <cell r="C158" t="str">
            <v>Кабель греющий (отрезки неопр протяж эквивалент ТЭН)</v>
          </cell>
          <cell r="D158" t="str">
            <v>шт.</v>
          </cell>
          <cell r="E158">
            <v>0.26900000000000002</v>
          </cell>
          <cell r="F158">
            <v>2.6909999999999998</v>
          </cell>
        </row>
        <row r="159">
          <cell r="A159">
            <v>136</v>
          </cell>
          <cell r="B159">
            <v>92</v>
          </cell>
          <cell r="C159" t="str">
            <v>Концевая разделка силовых КЛ 6(10) и 0,4 кВ</v>
          </cell>
          <cell r="D159" t="str">
            <v>шт.</v>
          </cell>
          <cell r="E159">
            <v>0.317</v>
          </cell>
          <cell r="F159">
            <v>3.165</v>
          </cell>
        </row>
        <row r="160">
          <cell r="B160">
            <v>93</v>
          </cell>
          <cell r="C160" t="str">
            <v>Дизельные электростанции (электрооборудование)</v>
          </cell>
        </row>
        <row r="161">
          <cell r="A161">
            <v>137</v>
          </cell>
          <cell r="B161">
            <v>94</v>
          </cell>
          <cell r="C161" t="str">
            <v>Мощностью до 30 кВт</v>
          </cell>
          <cell r="D161" t="str">
            <v>шт.</v>
          </cell>
          <cell r="E161">
            <v>3.165</v>
          </cell>
          <cell r="F161">
            <v>31.654</v>
          </cell>
        </row>
        <row r="162">
          <cell r="A162">
            <v>138</v>
          </cell>
          <cell r="B162">
            <v>95</v>
          </cell>
          <cell r="C162" t="str">
            <v>от 30 до 100 кВт</v>
          </cell>
          <cell r="D162" t="str">
            <v>шт.</v>
          </cell>
          <cell r="E162">
            <v>4.7480000000000002</v>
          </cell>
          <cell r="F162">
            <v>47.48</v>
          </cell>
        </row>
        <row r="163">
          <cell r="A163">
            <v>139</v>
          </cell>
          <cell r="B163">
            <v>96</v>
          </cell>
          <cell r="C163" t="str">
            <v>от 100 до 400 кВт</v>
          </cell>
          <cell r="D163" t="str">
            <v>шт.</v>
          </cell>
          <cell r="E163">
            <v>7.9130000000000003</v>
          </cell>
          <cell r="F163">
            <v>79.134</v>
          </cell>
        </row>
        <row r="164">
          <cell r="A164">
            <v>140</v>
          </cell>
          <cell r="B164">
            <v>150</v>
          </cell>
          <cell r="C164" t="str">
            <v>от 400 и более</v>
          </cell>
          <cell r="D164" t="str">
            <v>шт.</v>
          </cell>
          <cell r="E164">
            <v>11.079000000000001</v>
          </cell>
          <cell r="F164">
            <v>110.788</v>
          </cell>
        </row>
        <row r="165">
          <cell r="C165" t="str">
            <v>Арматура осветительная</v>
          </cell>
        </row>
        <row r="166">
          <cell r="A166">
            <v>141</v>
          </cell>
          <cell r="B166">
            <v>130</v>
          </cell>
          <cell r="C166" t="str">
            <v>Внутренней установки с газоразрядными лампами Арматура осветительная</v>
          </cell>
          <cell r="D166" t="str">
            <v>шт.</v>
          </cell>
          <cell r="E166">
            <v>0.154</v>
          </cell>
          <cell r="F166">
            <v>1.5429999999999999</v>
          </cell>
        </row>
        <row r="167">
          <cell r="A167">
            <v>142</v>
          </cell>
          <cell r="B167">
            <v>131</v>
          </cell>
          <cell r="C167" t="str">
            <v>Наружной установки с газоразрядными лампами Арматура осветительная</v>
          </cell>
          <cell r="D167" t="str">
            <v>шт.</v>
          </cell>
          <cell r="E167">
            <v>0.20599999999999999</v>
          </cell>
          <cell r="F167">
            <v>2.0569999999999999</v>
          </cell>
        </row>
        <row r="168">
          <cell r="A168">
            <v>143</v>
          </cell>
          <cell r="B168">
            <v>132</v>
          </cell>
          <cell r="C168" t="str">
            <v>Внутренней установки с лампами накаливания Арматура осветительная</v>
          </cell>
          <cell r="D168" t="str">
            <v>шт.</v>
          </cell>
          <cell r="E168">
            <v>5.0999999999999997E-2</v>
          </cell>
          <cell r="F168">
            <v>0.51400000000000001</v>
          </cell>
        </row>
        <row r="169">
          <cell r="A169">
            <v>144</v>
          </cell>
          <cell r="B169">
            <v>133</v>
          </cell>
          <cell r="C169" t="str">
            <v>Наружной установки с лампами накаливания Арматура осветительная</v>
          </cell>
          <cell r="D169" t="str">
            <v>шт.</v>
          </cell>
          <cell r="E169">
            <v>5.0999999999999997E-2</v>
          </cell>
          <cell r="F169">
            <v>0.51400000000000001</v>
          </cell>
        </row>
        <row r="170">
          <cell r="A170">
            <v>145</v>
          </cell>
          <cell r="B170">
            <v>135</v>
          </cell>
          <cell r="C170" t="str">
            <v>Взрывозащищенного исполнения Арматура осветительная</v>
          </cell>
          <cell r="D170" t="str">
            <v>шт.</v>
          </cell>
          <cell r="E170">
            <v>0.08</v>
          </cell>
          <cell r="F170">
            <v>0.80200000000000005</v>
          </cell>
        </row>
        <row r="171">
          <cell r="A171">
            <v>146</v>
          </cell>
          <cell r="B171">
            <v>136</v>
          </cell>
          <cell r="C171" t="str">
            <v>Внутренней установки с люминисцент. лампами Арматура осветительная</v>
          </cell>
          <cell r="D171" t="str">
            <v>шт.</v>
          </cell>
          <cell r="E171">
            <v>4.1000000000000002E-2</v>
          </cell>
          <cell r="F171">
            <v>0.41099999999999998</v>
          </cell>
        </row>
        <row r="172">
          <cell r="B172">
            <v>137</v>
          </cell>
          <cell r="C172" t="str">
            <v>ПКА</v>
          </cell>
        </row>
        <row r="173">
          <cell r="A173">
            <v>147</v>
          </cell>
          <cell r="B173">
            <v>140</v>
          </cell>
          <cell r="C173" t="str">
            <v>Пускатель магнитный нереверсивный ЭД до 17 кВт</v>
          </cell>
          <cell r="D173" t="str">
            <v>шт.</v>
          </cell>
          <cell r="E173">
            <v>0.317</v>
          </cell>
          <cell r="F173">
            <v>3.165</v>
          </cell>
        </row>
        <row r="174">
          <cell r="A174">
            <v>148</v>
          </cell>
          <cell r="B174">
            <v>141</v>
          </cell>
          <cell r="C174" t="str">
            <v>Пускатель магнитный нереверсивный ЭД до 30 кВт</v>
          </cell>
          <cell r="D174" t="str">
            <v>шт.</v>
          </cell>
          <cell r="E174">
            <v>0.38</v>
          </cell>
          <cell r="F174">
            <v>3.798</v>
          </cell>
        </row>
        <row r="175">
          <cell r="A175">
            <v>149</v>
          </cell>
          <cell r="B175">
            <v>142</v>
          </cell>
          <cell r="C175" t="str">
            <v>Пускатель магнитный нереверсивный ЭД до 55 кВт</v>
          </cell>
          <cell r="D175" t="str">
            <v>шт.</v>
          </cell>
          <cell r="E175">
            <v>0.47499999999999998</v>
          </cell>
          <cell r="F175">
            <v>4.7480000000000002</v>
          </cell>
        </row>
        <row r="176">
          <cell r="A176">
            <v>150</v>
          </cell>
          <cell r="B176">
            <v>145</v>
          </cell>
          <cell r="C176" t="str">
            <v>Пускатель магнитный нереверсивный ЭД до 75 кВт</v>
          </cell>
          <cell r="D176" t="str">
            <v>шт.</v>
          </cell>
          <cell r="E176">
            <v>0.63300000000000001</v>
          </cell>
          <cell r="F176">
            <v>6.3310000000000004</v>
          </cell>
        </row>
        <row r="177">
          <cell r="A177">
            <v>151</v>
          </cell>
          <cell r="B177">
            <v>146</v>
          </cell>
          <cell r="C177" t="str">
            <v>Контактор перемен. тока на 150А</v>
          </cell>
          <cell r="D177" t="str">
            <v>шт.</v>
          </cell>
          <cell r="E177">
            <v>0.47499999999999998</v>
          </cell>
          <cell r="F177">
            <v>4.7480000000000002</v>
          </cell>
        </row>
        <row r="178">
          <cell r="A178">
            <v>152</v>
          </cell>
          <cell r="B178">
            <v>119</v>
          </cell>
          <cell r="C178" t="str">
            <v>Контактор перемен. тока на 300А</v>
          </cell>
          <cell r="D178" t="str">
            <v>шт.</v>
          </cell>
          <cell r="E178">
            <v>0.63300000000000001</v>
          </cell>
          <cell r="F178">
            <v>6.3310000000000004</v>
          </cell>
        </row>
        <row r="179">
          <cell r="A179">
            <v>153</v>
          </cell>
          <cell r="C179" t="str">
            <v>Контактор перемен. тока на 600А</v>
          </cell>
          <cell r="D179" t="str">
            <v>шт.</v>
          </cell>
          <cell r="E179">
            <v>0.79100000000000004</v>
          </cell>
          <cell r="F179">
            <v>7.9130000000000003</v>
          </cell>
        </row>
        <row r="180">
          <cell r="A180">
            <v>154</v>
          </cell>
          <cell r="B180">
            <v>98</v>
          </cell>
          <cell r="C180" t="str">
            <v>Выключатель автоматический установочный до 200А</v>
          </cell>
          <cell r="D180" t="str">
            <v>шт.</v>
          </cell>
          <cell r="E180">
            <v>0.317</v>
          </cell>
          <cell r="F180">
            <v>3.165</v>
          </cell>
        </row>
        <row r="181">
          <cell r="A181">
            <v>155</v>
          </cell>
          <cell r="B181">
            <v>99</v>
          </cell>
          <cell r="C181" t="str">
            <v>Выключатель автоматический установочный до 400А</v>
          </cell>
          <cell r="D181" t="str">
            <v>шт.</v>
          </cell>
          <cell r="E181">
            <v>0.47499999999999998</v>
          </cell>
          <cell r="F181">
            <v>4.7480000000000002</v>
          </cell>
        </row>
        <row r="182">
          <cell r="A182">
            <v>156</v>
          </cell>
          <cell r="B182">
            <v>100</v>
          </cell>
          <cell r="C182" t="str">
            <v>Выключатель автоматический установочный до 600А</v>
          </cell>
          <cell r="D182" t="str">
            <v>шт.</v>
          </cell>
          <cell r="E182">
            <v>0.63300000000000001</v>
          </cell>
          <cell r="F182">
            <v>6.3310000000000004</v>
          </cell>
        </row>
        <row r="183">
          <cell r="A183">
            <v>157</v>
          </cell>
          <cell r="B183">
            <v>160</v>
          </cell>
          <cell r="C183" t="str">
            <v>Рубильник до 400А</v>
          </cell>
          <cell r="D183" t="str">
            <v>шт.</v>
          </cell>
          <cell r="E183">
            <v>0.127</v>
          </cell>
          <cell r="F183">
            <v>1.266</v>
          </cell>
        </row>
        <row r="184">
          <cell r="A184">
            <v>158</v>
          </cell>
          <cell r="B184">
            <v>195</v>
          </cell>
          <cell r="C184" t="str">
            <v>Рубильник до 800А</v>
          </cell>
          <cell r="D184" t="str">
            <v>шт.</v>
          </cell>
          <cell r="E184">
            <v>0.14199999999999999</v>
          </cell>
          <cell r="F184">
            <v>1.4239999999999999</v>
          </cell>
        </row>
        <row r="185">
          <cell r="A185">
            <v>159</v>
          </cell>
          <cell r="B185">
            <v>170</v>
          </cell>
          <cell r="C185" t="str">
            <v>Кнопка управления</v>
          </cell>
          <cell r="D185" t="str">
            <v>шт.</v>
          </cell>
          <cell r="E185">
            <v>1.6E-2</v>
          </cell>
          <cell r="F185">
            <v>0.158</v>
          </cell>
        </row>
        <row r="186">
          <cell r="B186">
            <v>172</v>
          </cell>
          <cell r="C186" t="str">
            <v>Щитки, пункты, комплектные установки</v>
          </cell>
        </row>
        <row r="187">
          <cell r="A187">
            <v>160</v>
          </cell>
          <cell r="B187">
            <v>265</v>
          </cell>
          <cell r="C187" t="str">
            <v>РП-0,4 кВ</v>
          </cell>
          <cell r="D187" t="str">
            <v>шт.</v>
          </cell>
          <cell r="E187">
            <v>2.2160000000000002</v>
          </cell>
          <cell r="F187">
            <v>22.158000000000001</v>
          </cell>
        </row>
        <row r="188">
          <cell r="A188">
            <v>161</v>
          </cell>
          <cell r="B188">
            <v>265.10000000000002</v>
          </cell>
          <cell r="C188" t="str">
            <v>Осветительный щиток</v>
          </cell>
          <cell r="D188" t="str">
            <v>шт.</v>
          </cell>
          <cell r="E188">
            <v>1.266</v>
          </cell>
          <cell r="F188">
            <v>12.661</v>
          </cell>
        </row>
        <row r="189">
          <cell r="A189">
            <v>162</v>
          </cell>
          <cell r="B189">
            <v>302</v>
          </cell>
          <cell r="C189" t="str">
            <v>Щиты управления агрегатами СКН</v>
          </cell>
          <cell r="D189" t="str">
            <v>шт.</v>
          </cell>
          <cell r="E189">
            <v>1.899</v>
          </cell>
          <cell r="F189">
            <v>18.992000000000001</v>
          </cell>
        </row>
        <row r="190">
          <cell r="A190">
            <v>163</v>
          </cell>
          <cell r="B190">
            <v>115</v>
          </cell>
          <cell r="C190" t="str">
            <v>Сборные и соеденительные шины ЩСУ-0,4кВ</v>
          </cell>
          <cell r="D190" t="str">
            <v>секц</v>
          </cell>
          <cell r="E190">
            <v>0.36399999999999999</v>
          </cell>
          <cell r="F190">
            <v>3.64</v>
          </cell>
        </row>
        <row r="191">
          <cell r="A191">
            <v>164</v>
          </cell>
          <cell r="B191">
            <v>218</v>
          </cell>
          <cell r="C191" t="str">
            <v>Щит управления наружным освещением (с фотореле)</v>
          </cell>
          <cell r="D191" t="str">
            <v>шт.</v>
          </cell>
          <cell r="E191">
            <v>1.266</v>
          </cell>
          <cell r="F191">
            <v>12.661</v>
          </cell>
        </row>
        <row r="192">
          <cell r="A192">
            <v>165</v>
          </cell>
          <cell r="B192">
            <v>116</v>
          </cell>
          <cell r="C192" t="str">
            <v>БРХ (ПРА, эл.пров, ЭД, эл.светильники)</v>
          </cell>
          <cell r="D192" t="str">
            <v>шт.</v>
          </cell>
          <cell r="E192">
            <v>2.6909999999999998</v>
          </cell>
          <cell r="F192">
            <v>26.905999999999999</v>
          </cell>
        </row>
        <row r="193">
          <cell r="A193">
            <v>166</v>
          </cell>
          <cell r="B193">
            <v>171</v>
          </cell>
          <cell r="C193" t="str">
            <v>Биотуолет (электрооборудование комплексно)</v>
          </cell>
          <cell r="D193" t="str">
            <v>шт.</v>
          </cell>
          <cell r="E193">
            <v>0.79100000000000004</v>
          </cell>
          <cell r="F193">
            <v>7.9130000000000003</v>
          </cell>
        </row>
        <row r="194">
          <cell r="A194">
            <v>167</v>
          </cell>
          <cell r="B194">
            <v>255</v>
          </cell>
          <cell r="C194" t="str">
            <v>Установка безударного пуска "Пермь"</v>
          </cell>
          <cell r="D194" t="str">
            <v>шт.</v>
          </cell>
          <cell r="E194">
            <v>35.325000000000003</v>
          </cell>
          <cell r="F194">
            <v>353.25400000000002</v>
          </cell>
        </row>
        <row r="195">
          <cell r="A195">
            <v>168</v>
          </cell>
          <cell r="B195">
            <v>256</v>
          </cell>
          <cell r="C195" t="str">
            <v>Установка безударного пуска "Чебоксары"</v>
          </cell>
          <cell r="D195" t="str">
            <v>шт.</v>
          </cell>
          <cell r="E195">
            <v>17.408999999999999</v>
          </cell>
          <cell r="F195">
            <v>174.095</v>
          </cell>
        </row>
        <row r="196">
          <cell r="A196">
            <v>169</v>
          </cell>
          <cell r="B196">
            <v>257</v>
          </cell>
          <cell r="C196" t="str">
            <v>Блок управления с частотным регулированием электропривода 0,4кВ</v>
          </cell>
          <cell r="D196" t="str">
            <v>шт.</v>
          </cell>
          <cell r="E196">
            <v>3.165</v>
          </cell>
          <cell r="F196">
            <v>31.654</v>
          </cell>
        </row>
        <row r="197">
          <cell r="A197">
            <v>170</v>
          </cell>
          <cell r="B197">
            <v>87</v>
          </cell>
          <cell r="C197" t="str">
            <v>КУПНА (Тр-р, выключат нагруз, обогреват, 3-НОМ)</v>
          </cell>
          <cell r="D197" t="str">
            <v>шт.</v>
          </cell>
          <cell r="E197">
            <v>2.4689999999999999</v>
          </cell>
          <cell r="F197">
            <v>24.69</v>
          </cell>
        </row>
        <row r="198">
          <cell r="A198">
            <v>171</v>
          </cell>
          <cell r="C198" t="str">
            <v>КРУН СВЛ (комплексно)</v>
          </cell>
          <cell r="D198" t="str">
            <v>шт.</v>
          </cell>
          <cell r="E198">
            <v>1.583</v>
          </cell>
          <cell r="F198">
            <v>15.827</v>
          </cell>
        </row>
        <row r="199">
          <cell r="A199">
            <v>172</v>
          </cell>
          <cell r="B199">
            <v>104</v>
          </cell>
          <cell r="C199" t="str">
            <v>Тельфер (электрооборудование комплексно)</v>
          </cell>
          <cell r="D199" t="str">
            <v>шт.</v>
          </cell>
          <cell r="E199">
            <v>4.7480000000000002</v>
          </cell>
          <cell r="F199">
            <v>47.48</v>
          </cell>
        </row>
        <row r="200">
          <cell r="A200">
            <v>173</v>
          </cell>
          <cell r="B200">
            <v>180</v>
          </cell>
          <cell r="C200" t="str">
            <v>СУ печью ПТБ-10 (электрооборудование комплексно)</v>
          </cell>
          <cell r="D200" t="str">
            <v>шт.</v>
          </cell>
          <cell r="E200">
            <v>2.2160000000000002</v>
          </cell>
          <cell r="F200">
            <v>22.158000000000001</v>
          </cell>
        </row>
        <row r="201">
          <cell r="A201">
            <v>174</v>
          </cell>
          <cell r="B201">
            <v>105</v>
          </cell>
          <cell r="C201" t="str">
            <v>СУ водогрейным котлом (ПКА)</v>
          </cell>
          <cell r="D201" t="str">
            <v>шт.</v>
          </cell>
          <cell r="E201">
            <v>1.899</v>
          </cell>
          <cell r="F201">
            <v>18.992000000000001</v>
          </cell>
        </row>
        <row r="202">
          <cell r="A202">
            <v>175</v>
          </cell>
          <cell r="B202">
            <v>106</v>
          </cell>
          <cell r="C202" t="str">
            <v>СУ электроприводом (ПКА)</v>
          </cell>
          <cell r="D202" t="str">
            <v>шт.</v>
          </cell>
          <cell r="E202">
            <v>1.1080000000000001</v>
          </cell>
          <cell r="F202">
            <v>11.079000000000001</v>
          </cell>
        </row>
        <row r="203">
          <cell r="A203">
            <v>176</v>
          </cell>
          <cell r="B203">
            <v>107</v>
          </cell>
          <cell r="C203" t="str">
            <v>СУ погружным насосом (арт.скважины) (ПКА)</v>
          </cell>
          <cell r="D203" t="str">
            <v>шт.</v>
          </cell>
          <cell r="E203">
            <v>1.1080000000000001</v>
          </cell>
          <cell r="F203">
            <v>11.079000000000001</v>
          </cell>
        </row>
        <row r="204">
          <cell r="A204">
            <v>177</v>
          </cell>
          <cell r="B204">
            <v>181</v>
          </cell>
          <cell r="C204" t="str">
            <v>Заземляющие устройства технологических установок</v>
          </cell>
          <cell r="D204" t="str">
            <v>шт.</v>
          </cell>
          <cell r="E204">
            <v>3.165</v>
          </cell>
          <cell r="F204">
            <v>31.654</v>
          </cell>
        </row>
        <row r="205">
          <cell r="B205">
            <v>182</v>
          </cell>
          <cell r="C205" t="str">
            <v>Сварочное оборудование</v>
          </cell>
        </row>
        <row r="206">
          <cell r="A206">
            <v>178</v>
          </cell>
          <cell r="B206">
            <v>183</v>
          </cell>
          <cell r="C206" t="str">
            <v>Стационарный сварочный трансформатор</v>
          </cell>
          <cell r="D206" t="str">
            <v>шт.</v>
          </cell>
          <cell r="E206">
            <v>1.899</v>
          </cell>
          <cell r="F206">
            <v>18.992000000000001</v>
          </cell>
        </row>
        <row r="207">
          <cell r="A207">
            <v>179</v>
          </cell>
          <cell r="C207" t="str">
            <v>Передвижной сварочный трансформатор</v>
          </cell>
          <cell r="D207" t="str">
            <v>шт.</v>
          </cell>
          <cell r="E207">
            <v>1.899</v>
          </cell>
          <cell r="F207">
            <v>18.992000000000001</v>
          </cell>
        </row>
        <row r="208">
          <cell r="A208">
            <v>180</v>
          </cell>
          <cell r="B208">
            <v>117</v>
          </cell>
          <cell r="C208" t="str">
            <v>Многопостовые сварочные преобразователи</v>
          </cell>
          <cell r="D208" t="str">
            <v>шт.</v>
          </cell>
          <cell r="E208">
            <v>10.287000000000001</v>
          </cell>
          <cell r="F208">
            <v>102.874</v>
          </cell>
        </row>
        <row r="209">
          <cell r="A209">
            <v>181</v>
          </cell>
          <cell r="B209">
            <v>114</v>
          </cell>
          <cell r="C209" t="str">
            <v>Передвижной сварочный агрегат 1н= 120-300 А (генератор)</v>
          </cell>
          <cell r="D209" t="str">
            <v>шт.</v>
          </cell>
          <cell r="E209">
            <v>3.165</v>
          </cell>
          <cell r="F209">
            <v>31.654</v>
          </cell>
        </row>
        <row r="210">
          <cell r="A210">
            <v>182</v>
          </cell>
          <cell r="B210">
            <v>103</v>
          </cell>
          <cell r="C210" t="str">
            <v>Передвижной сварочный агрегат 1н= 300-1000 А (генератор)</v>
          </cell>
          <cell r="D210" t="str">
            <v>шт.</v>
          </cell>
          <cell r="E210">
            <v>4.4320000000000004</v>
          </cell>
          <cell r="F210">
            <v>44.314999999999998</v>
          </cell>
        </row>
        <row r="211">
          <cell r="A211">
            <v>183</v>
          </cell>
          <cell r="B211">
            <v>120</v>
          </cell>
          <cell r="C211" t="str">
            <v>Сварочный выпрямитель до 315А</v>
          </cell>
          <cell r="D211" t="str">
            <v>шт.</v>
          </cell>
          <cell r="E211">
            <v>4.7480000000000002</v>
          </cell>
          <cell r="F211">
            <v>47.48</v>
          </cell>
        </row>
        <row r="212">
          <cell r="A212">
            <v>184</v>
          </cell>
          <cell r="B212">
            <v>121</v>
          </cell>
          <cell r="C212" t="str">
            <v>Сварочный выпрямитель до 630А</v>
          </cell>
          <cell r="D212" t="str">
            <v>шт.</v>
          </cell>
          <cell r="E212">
            <v>9.4960000000000004</v>
          </cell>
          <cell r="F212">
            <v>94.960999999999999</v>
          </cell>
        </row>
        <row r="213">
          <cell r="A213">
            <v>185</v>
          </cell>
          <cell r="B213">
            <v>123</v>
          </cell>
          <cell r="C213" t="str">
            <v>Реостат баластный до 300А (сварочный)</v>
          </cell>
          <cell r="D213" t="str">
            <v>шт.</v>
          </cell>
          <cell r="E213">
            <v>0.95</v>
          </cell>
          <cell r="F213">
            <v>9.4960000000000004</v>
          </cell>
        </row>
        <row r="214">
          <cell r="B214">
            <v>125</v>
          </cell>
          <cell r="C214" t="str">
            <v>Электронагреватели</v>
          </cell>
        </row>
        <row r="215">
          <cell r="A215">
            <v>186</v>
          </cell>
          <cell r="B215">
            <v>155</v>
          </cell>
          <cell r="C215" t="str">
            <v>Эл.калорифер СФО (ЭД+ТЭН+СУ)</v>
          </cell>
          <cell r="D215" t="str">
            <v>шт.</v>
          </cell>
          <cell r="E215">
            <v>2.089</v>
          </cell>
          <cell r="F215">
            <v>20.890999999999998</v>
          </cell>
        </row>
        <row r="216">
          <cell r="A216">
            <v>187</v>
          </cell>
          <cell r="B216">
            <v>156</v>
          </cell>
          <cell r="C216" t="str">
            <v>Электрокотлы бытовых (служебных) помещений</v>
          </cell>
          <cell r="D216" t="str">
            <v>шт.</v>
          </cell>
          <cell r="E216">
            <v>1.345</v>
          </cell>
          <cell r="F216">
            <v>13.452999999999999</v>
          </cell>
        </row>
        <row r="217">
          <cell r="A217">
            <v>188</v>
          </cell>
          <cell r="C217" t="str">
            <v>Эл.отопитель</v>
          </cell>
          <cell r="D217" t="str">
            <v>шт.</v>
          </cell>
          <cell r="E217">
            <v>0.26900000000000002</v>
          </cell>
          <cell r="F217">
            <v>2.6909999999999998</v>
          </cell>
        </row>
        <row r="218">
          <cell r="A218">
            <v>189</v>
          </cell>
          <cell r="C218" t="str">
            <v>Электрокотлы до 50 кВт</v>
          </cell>
          <cell r="D218" t="str">
            <v>шт.</v>
          </cell>
          <cell r="E218">
            <v>8.1509999999999998</v>
          </cell>
          <cell r="F218">
            <v>81.507999999999996</v>
          </cell>
        </row>
        <row r="219">
          <cell r="A219">
            <v>190</v>
          </cell>
          <cell r="C219" t="str">
            <v>Электрокотлы до 100 кВт</v>
          </cell>
          <cell r="D219" t="str">
            <v>шт.</v>
          </cell>
          <cell r="E219">
            <v>10.840999999999999</v>
          </cell>
          <cell r="F219">
            <v>108.414</v>
          </cell>
        </row>
        <row r="220">
          <cell r="A220">
            <v>191</v>
          </cell>
          <cell r="C220" t="str">
            <v>Электрокотлы до 200 кВт</v>
          </cell>
          <cell r="D220" t="str">
            <v>шт.</v>
          </cell>
          <cell r="E220">
            <v>14.45</v>
          </cell>
          <cell r="F220">
            <v>144.499</v>
          </cell>
        </row>
        <row r="221">
          <cell r="A221">
            <v>192</v>
          </cell>
          <cell r="C221" t="str">
            <v>Электрокотлы до 400 кВт</v>
          </cell>
          <cell r="D221" t="str">
            <v>шт.</v>
          </cell>
          <cell r="E221">
            <v>17.329999999999998</v>
          </cell>
          <cell r="F221">
            <v>173.303</v>
          </cell>
        </row>
        <row r="222">
          <cell r="A222">
            <v>193</v>
          </cell>
          <cell r="C222" t="str">
            <v>Эл.плита бытовая с духовкой</v>
          </cell>
          <cell r="D222" t="str">
            <v>шт.</v>
          </cell>
          <cell r="E222">
            <v>0.95</v>
          </cell>
          <cell r="F222">
            <v>9.4960000000000004</v>
          </cell>
        </row>
        <row r="223">
          <cell r="A223">
            <v>194</v>
          </cell>
          <cell r="C223" t="str">
            <v>Эл.плита бытовая до 2 к</v>
          </cell>
          <cell r="D223" t="str">
            <v>шт.</v>
          </cell>
          <cell r="E223">
            <v>0.26900000000000002</v>
          </cell>
          <cell r="F223">
            <v>2.6909999999999998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view="pageBreakPreview" zoomScale="60" zoomScaleNormal="70" workbookViewId="0">
      <selection activeCell="D25" sqref="D25"/>
    </sheetView>
  </sheetViews>
  <sheetFormatPr defaultRowHeight="15"/>
  <cols>
    <col min="1" max="1" width="5.85546875" customWidth="1"/>
    <col min="2" max="2" width="20.7109375" customWidth="1"/>
    <col min="3" max="3" width="19.42578125" style="7" customWidth="1"/>
    <col min="4" max="4" width="25.7109375" customWidth="1"/>
    <col min="5" max="5" width="21" customWidth="1"/>
    <col min="6" max="6" width="10.7109375" customWidth="1"/>
    <col min="7" max="7" width="5.85546875" customWidth="1"/>
    <col min="8" max="8" width="6.5703125" customWidth="1"/>
    <col min="9" max="9" width="6.85546875" customWidth="1"/>
    <col min="10" max="10" width="15.7109375" customWidth="1"/>
    <col min="11" max="11" width="14.5703125" customWidth="1"/>
    <col min="17" max="17" width="10.7109375" hidden="1" customWidth="1"/>
  </cols>
  <sheetData>
    <row r="1" spans="1:17" ht="16.5">
      <c r="A1" s="1"/>
      <c r="B1" s="1"/>
      <c r="C1" s="6"/>
      <c r="D1" s="1"/>
      <c r="E1" s="1"/>
      <c r="F1" s="1"/>
      <c r="G1" s="1"/>
      <c r="H1" s="1"/>
      <c r="I1" s="2"/>
      <c r="J1" s="3" t="s">
        <v>0</v>
      </c>
    </row>
    <row r="2" spans="1:17" ht="16.5">
      <c r="A2" s="1"/>
      <c r="B2" s="1"/>
      <c r="C2" s="6"/>
      <c r="D2" s="1"/>
      <c r="E2" s="1"/>
      <c r="F2" s="1"/>
      <c r="G2" s="1"/>
      <c r="H2" s="1"/>
      <c r="I2" s="2"/>
      <c r="J2" s="18"/>
      <c r="Q2" s="5">
        <v>44197</v>
      </c>
    </row>
    <row r="3" spans="1:17" ht="34.5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7" ht="16.5">
      <c r="A4" s="1"/>
      <c r="B4" s="1"/>
      <c r="C4" s="6"/>
      <c r="D4" s="8" t="s">
        <v>35</v>
      </c>
      <c r="E4" s="19">
        <f>EOMONTH(Q2,0)</f>
        <v>44227</v>
      </c>
      <c r="F4" s="1"/>
      <c r="G4" s="20"/>
      <c r="H4" s="1"/>
      <c r="I4" s="1"/>
      <c r="J4" s="1"/>
    </row>
    <row r="5" spans="1:17">
      <c r="A5" s="21"/>
      <c r="B5" s="21"/>
      <c r="C5" s="22"/>
      <c r="D5" s="21"/>
      <c r="E5" s="21"/>
      <c r="F5" s="21"/>
      <c r="G5" s="21"/>
      <c r="H5" s="21"/>
      <c r="I5" s="21"/>
      <c r="J5" s="21"/>
    </row>
    <row r="6" spans="1:17" ht="63" customHeight="1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12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7" ht="15.75" customHeight="1">
      <c r="A7" s="14">
        <v>551</v>
      </c>
      <c r="B7" s="15" t="s">
        <v>2</v>
      </c>
      <c r="C7" s="16" t="s">
        <v>11</v>
      </c>
      <c r="D7" s="16" t="str">
        <f>VLOOKUP($G7,'[1]Кол-во'!$A$9:$F$223,3,TRUE)</f>
        <v>КЛ-6(10) кВ, проложенная в земле</v>
      </c>
      <c r="E7" s="16" t="s">
        <v>27</v>
      </c>
      <c r="F7" s="14" t="s">
        <v>28</v>
      </c>
      <c r="G7" s="14">
        <v>129</v>
      </c>
      <c r="H7" s="14">
        <v>0.1</v>
      </c>
      <c r="I7" s="14" t="s">
        <v>7</v>
      </c>
      <c r="J7" s="17">
        <v>44221</v>
      </c>
    </row>
    <row r="8" spans="1:17" ht="33">
      <c r="A8" s="14">
        <v>552</v>
      </c>
      <c r="B8" s="15"/>
      <c r="C8" s="16" t="s">
        <v>11</v>
      </c>
      <c r="D8" s="16" t="str">
        <f>VLOOKUP($G8,'[1]Кол-во'!$A$9:$F$223,3,TRUE)</f>
        <v>Концевая разделка силовых КЛ 6(10) и 0,4 кВ</v>
      </c>
      <c r="E8" s="16" t="s">
        <v>27</v>
      </c>
      <c r="F8" s="14"/>
      <c r="G8" s="14">
        <v>136</v>
      </c>
      <c r="H8" s="14"/>
      <c r="I8" s="14" t="s">
        <v>7</v>
      </c>
      <c r="J8" s="17">
        <v>44221</v>
      </c>
    </row>
    <row r="9" spans="1:17" ht="33">
      <c r="A9" s="14">
        <v>553</v>
      </c>
      <c r="B9" s="15" t="s">
        <v>2</v>
      </c>
      <c r="C9" s="16" t="s">
        <v>11</v>
      </c>
      <c r="D9" s="16" t="str">
        <f>VLOOKUP($G9,'[1]Кол-во'!$A$9:$F$223,3,TRUE)</f>
        <v>КЛ-6(10) кВ, проложенная в земле</v>
      </c>
      <c r="E9" s="16" t="s">
        <v>27</v>
      </c>
      <c r="F9" s="14" t="s">
        <v>28</v>
      </c>
      <c r="G9" s="14">
        <v>129</v>
      </c>
      <c r="H9" s="14">
        <v>0.1</v>
      </c>
      <c r="I9" s="14" t="s">
        <v>7</v>
      </c>
      <c r="J9" s="17">
        <v>44221</v>
      </c>
    </row>
    <row r="10" spans="1:17" ht="33">
      <c r="A10" s="14">
        <v>554</v>
      </c>
      <c r="B10" s="15"/>
      <c r="C10" s="16" t="s">
        <v>11</v>
      </c>
      <c r="D10" s="16" t="str">
        <f>VLOOKUP($G10,'[1]Кол-во'!$A$9:$F$223,3,TRUE)</f>
        <v>Концевая разделка силовых КЛ 6(10) и 0,4 кВ</v>
      </c>
      <c r="E10" s="16" t="s">
        <v>27</v>
      </c>
      <c r="F10" s="14"/>
      <c r="G10" s="14">
        <v>136</v>
      </c>
      <c r="H10" s="14"/>
      <c r="I10" s="14" t="s">
        <v>7</v>
      </c>
      <c r="J10" s="17">
        <v>44221</v>
      </c>
    </row>
    <row r="11" spans="1:17" ht="33">
      <c r="A11" s="14">
        <v>521</v>
      </c>
      <c r="B11" s="15" t="s">
        <v>2</v>
      </c>
      <c r="C11" s="16" t="s">
        <v>8</v>
      </c>
      <c r="D11" s="16" t="s">
        <v>4</v>
      </c>
      <c r="E11" s="16" t="s">
        <v>9</v>
      </c>
      <c r="F11" s="14" t="s">
        <v>10</v>
      </c>
      <c r="G11" s="14">
        <v>124</v>
      </c>
      <c r="H11" s="14">
        <v>0.23</v>
      </c>
      <c r="I11" s="14" t="s">
        <v>7</v>
      </c>
      <c r="J11" s="17">
        <v>44220</v>
      </c>
    </row>
    <row r="12" spans="1:17" ht="16.5">
      <c r="A12" s="14">
        <v>522</v>
      </c>
      <c r="B12" s="15" t="s">
        <v>2</v>
      </c>
      <c r="C12" s="16" t="s">
        <v>8</v>
      </c>
      <c r="D12" s="16" t="s">
        <v>6</v>
      </c>
      <c r="E12" s="16" t="s">
        <v>9</v>
      </c>
      <c r="F12" s="14"/>
      <c r="G12" s="14">
        <v>128</v>
      </c>
      <c r="H12" s="14">
        <v>1</v>
      </c>
      <c r="I12" s="14" t="s">
        <v>7</v>
      </c>
      <c r="J12" s="17">
        <v>44220</v>
      </c>
    </row>
    <row r="13" spans="1:17" ht="33">
      <c r="A13" s="14">
        <v>555</v>
      </c>
      <c r="B13" s="15" t="s">
        <v>2</v>
      </c>
      <c r="C13" s="16" t="s">
        <v>11</v>
      </c>
      <c r="D13" s="16" t="s">
        <v>12</v>
      </c>
      <c r="E13" s="16" t="s">
        <v>29</v>
      </c>
      <c r="F13" s="14" t="s">
        <v>28</v>
      </c>
      <c r="G13" s="14">
        <v>129</v>
      </c>
      <c r="H13" s="14">
        <v>0.32</v>
      </c>
      <c r="I13" s="14" t="s">
        <v>7</v>
      </c>
      <c r="J13" s="17">
        <v>44220</v>
      </c>
    </row>
    <row r="14" spans="1:17" ht="33">
      <c r="A14" s="14">
        <v>556</v>
      </c>
      <c r="B14" s="15"/>
      <c r="C14" s="16" t="s">
        <v>11</v>
      </c>
      <c r="D14" s="16" t="s">
        <v>14</v>
      </c>
      <c r="E14" s="16" t="s">
        <v>29</v>
      </c>
      <c r="F14" s="14"/>
      <c r="G14" s="14">
        <v>136</v>
      </c>
      <c r="H14" s="14"/>
      <c r="I14" s="14" t="s">
        <v>7</v>
      </c>
      <c r="J14" s="17">
        <v>44220</v>
      </c>
    </row>
    <row r="15" spans="1:17" ht="33">
      <c r="A15" s="14">
        <v>525</v>
      </c>
      <c r="B15" s="15" t="s">
        <v>2</v>
      </c>
      <c r="C15" s="16" t="s">
        <v>11</v>
      </c>
      <c r="D15" s="16" t="s">
        <v>12</v>
      </c>
      <c r="E15" s="16" t="s">
        <v>30</v>
      </c>
      <c r="F15" s="14" t="s">
        <v>31</v>
      </c>
      <c r="G15" s="14">
        <v>129</v>
      </c>
      <c r="H15" s="14">
        <v>0.06</v>
      </c>
      <c r="I15" s="14" t="s">
        <v>7</v>
      </c>
      <c r="J15" s="17">
        <v>44220</v>
      </c>
    </row>
    <row r="16" spans="1:17" ht="33">
      <c r="A16" s="14">
        <v>526</v>
      </c>
      <c r="B16" s="15"/>
      <c r="C16" s="16" t="s">
        <v>11</v>
      </c>
      <c r="D16" s="16" t="s">
        <v>14</v>
      </c>
      <c r="E16" s="16" t="s">
        <v>30</v>
      </c>
      <c r="F16" s="14"/>
      <c r="G16" s="14">
        <v>136</v>
      </c>
      <c r="H16" s="14"/>
      <c r="I16" s="14" t="s">
        <v>7</v>
      </c>
      <c r="J16" s="17">
        <v>44220</v>
      </c>
    </row>
    <row r="17" spans="1:10" ht="33">
      <c r="A17" s="14">
        <v>527</v>
      </c>
      <c r="B17" s="15" t="s">
        <v>2</v>
      </c>
      <c r="C17" s="16" t="s">
        <v>11</v>
      </c>
      <c r="D17" s="16" t="s">
        <v>12</v>
      </c>
      <c r="E17" s="16" t="s">
        <v>30</v>
      </c>
      <c r="F17" s="14" t="s">
        <v>31</v>
      </c>
      <c r="G17" s="14">
        <v>129</v>
      </c>
      <c r="H17" s="14">
        <v>0.06</v>
      </c>
      <c r="I17" s="14" t="s">
        <v>7</v>
      </c>
      <c r="J17" s="17">
        <v>44220</v>
      </c>
    </row>
    <row r="18" spans="1:10" ht="33">
      <c r="A18" s="14">
        <v>528</v>
      </c>
      <c r="B18" s="15"/>
      <c r="C18" s="16" t="s">
        <v>11</v>
      </c>
      <c r="D18" s="16" t="s">
        <v>14</v>
      </c>
      <c r="E18" s="16" t="s">
        <v>30</v>
      </c>
      <c r="F18" s="14"/>
      <c r="G18" s="14">
        <v>136</v>
      </c>
      <c r="H18" s="14"/>
      <c r="I18" s="14" t="s">
        <v>7</v>
      </c>
      <c r="J18" s="17">
        <v>44220</v>
      </c>
    </row>
    <row r="19" spans="1:10" ht="33">
      <c r="A19" s="14">
        <v>533</v>
      </c>
      <c r="B19" s="15" t="s">
        <v>2</v>
      </c>
      <c r="C19" s="16" t="s">
        <v>11</v>
      </c>
      <c r="D19" s="16" t="s">
        <v>12</v>
      </c>
      <c r="E19" s="16" t="s">
        <v>32</v>
      </c>
      <c r="F19" s="14" t="s">
        <v>13</v>
      </c>
      <c r="G19" s="14">
        <v>129</v>
      </c>
      <c r="H19" s="14">
        <v>1.1000000000000001</v>
      </c>
      <c r="I19" s="14" t="s">
        <v>7</v>
      </c>
      <c r="J19" s="17">
        <v>44224</v>
      </c>
    </row>
    <row r="20" spans="1:10" ht="33">
      <c r="A20" s="14">
        <v>534</v>
      </c>
      <c r="B20" s="15"/>
      <c r="C20" s="16" t="s">
        <v>11</v>
      </c>
      <c r="D20" s="16" t="s">
        <v>14</v>
      </c>
      <c r="E20" s="16" t="s">
        <v>32</v>
      </c>
      <c r="F20" s="14"/>
      <c r="G20" s="14">
        <v>136</v>
      </c>
      <c r="H20" s="14"/>
      <c r="I20" s="14" t="s">
        <v>7</v>
      </c>
      <c r="J20" s="17">
        <v>44224</v>
      </c>
    </row>
    <row r="21" spans="1:10" ht="33">
      <c r="A21" s="14">
        <v>567</v>
      </c>
      <c r="B21" s="15" t="s">
        <v>2</v>
      </c>
      <c r="C21" s="16" t="s">
        <v>11</v>
      </c>
      <c r="D21" s="16" t="s">
        <v>12</v>
      </c>
      <c r="E21" s="16" t="s">
        <v>33</v>
      </c>
      <c r="F21" s="14" t="s">
        <v>34</v>
      </c>
      <c r="G21" s="14">
        <v>129</v>
      </c>
      <c r="H21" s="14">
        <v>1.82</v>
      </c>
      <c r="I21" s="14" t="s">
        <v>7</v>
      </c>
      <c r="J21" s="17">
        <v>44224</v>
      </c>
    </row>
    <row r="22" spans="1:10" ht="33">
      <c r="A22" s="14">
        <v>568</v>
      </c>
      <c r="B22" s="15"/>
      <c r="C22" s="16" t="s">
        <v>11</v>
      </c>
      <c r="D22" s="16" t="s">
        <v>14</v>
      </c>
      <c r="E22" s="16" t="s">
        <v>33</v>
      </c>
      <c r="F22" s="14"/>
      <c r="G22" s="14">
        <v>136</v>
      </c>
      <c r="H22" s="14"/>
      <c r="I22" s="14" t="s">
        <v>7</v>
      </c>
      <c r="J22" s="17">
        <v>44224</v>
      </c>
    </row>
    <row r="23" spans="1:10" ht="33">
      <c r="A23" s="14">
        <v>569</v>
      </c>
      <c r="B23" s="15" t="s">
        <v>2</v>
      </c>
      <c r="C23" s="16" t="s">
        <v>11</v>
      </c>
      <c r="D23" s="16" t="s">
        <v>12</v>
      </c>
      <c r="E23" s="16" t="s">
        <v>33</v>
      </c>
      <c r="F23" s="14" t="s">
        <v>34</v>
      </c>
      <c r="G23" s="14">
        <v>129</v>
      </c>
      <c r="H23" s="14">
        <v>1.82</v>
      </c>
      <c r="I23" s="14" t="s">
        <v>7</v>
      </c>
      <c r="J23" s="17">
        <v>44224</v>
      </c>
    </row>
    <row r="24" spans="1:10" ht="33">
      <c r="A24" s="14">
        <v>570</v>
      </c>
      <c r="B24" s="15"/>
      <c r="C24" s="16" t="s">
        <v>11</v>
      </c>
      <c r="D24" s="16" t="s">
        <v>14</v>
      </c>
      <c r="E24" s="16" t="s">
        <v>33</v>
      </c>
      <c r="F24" s="14"/>
      <c r="G24" s="14">
        <v>136</v>
      </c>
      <c r="H24" s="14"/>
      <c r="I24" s="14" t="s">
        <v>7</v>
      </c>
      <c r="J24" s="17">
        <v>44224</v>
      </c>
    </row>
    <row r="25" spans="1:10" ht="33">
      <c r="A25" s="14">
        <v>638</v>
      </c>
      <c r="B25" s="15" t="s">
        <v>23</v>
      </c>
      <c r="C25" s="16" t="s">
        <v>23</v>
      </c>
      <c r="D25" s="16" t="s">
        <v>24</v>
      </c>
      <c r="E25" s="15"/>
      <c r="F25" s="14"/>
      <c r="G25" s="14">
        <v>106</v>
      </c>
      <c r="H25" s="14">
        <v>1</v>
      </c>
      <c r="I25" s="14" t="s">
        <v>7</v>
      </c>
      <c r="J25" s="17">
        <v>44220</v>
      </c>
    </row>
    <row r="26" spans="1:10" ht="33">
      <c r="A26" s="14">
        <v>639</v>
      </c>
      <c r="B26" s="15" t="s">
        <v>23</v>
      </c>
      <c r="C26" s="16" t="s">
        <v>23</v>
      </c>
      <c r="D26" s="16" t="s">
        <v>25</v>
      </c>
      <c r="E26" s="15"/>
      <c r="F26" s="14"/>
      <c r="G26" s="14">
        <v>104</v>
      </c>
      <c r="H26" s="14">
        <v>1</v>
      </c>
      <c r="I26" s="14" t="s">
        <v>7</v>
      </c>
      <c r="J26" s="17">
        <v>44220</v>
      </c>
    </row>
    <row r="27" spans="1:10" ht="16.5">
      <c r="A27" s="14">
        <v>640</v>
      </c>
      <c r="B27" s="15" t="s">
        <v>23</v>
      </c>
      <c r="C27" s="16" t="s">
        <v>23</v>
      </c>
      <c r="D27" s="16" t="s">
        <v>26</v>
      </c>
      <c r="E27" s="15"/>
      <c r="F27" s="14"/>
      <c r="G27" s="14">
        <v>101</v>
      </c>
      <c r="H27" s="14">
        <v>1</v>
      </c>
      <c r="I27" s="14" t="s">
        <v>7</v>
      </c>
      <c r="J27" s="17">
        <v>44220</v>
      </c>
    </row>
    <row r="28" spans="1:10" ht="33">
      <c r="A28" s="14">
        <v>642</v>
      </c>
      <c r="B28" s="15" t="s">
        <v>23</v>
      </c>
      <c r="C28" s="16" t="s">
        <v>23</v>
      </c>
      <c r="D28" s="16" t="s">
        <v>15</v>
      </c>
      <c r="E28" s="15"/>
      <c r="F28" s="14"/>
      <c r="G28" s="14">
        <v>88</v>
      </c>
      <c r="H28" s="14">
        <v>1</v>
      </c>
      <c r="I28" s="14" t="s">
        <v>7</v>
      </c>
      <c r="J28" s="17">
        <v>44221</v>
      </c>
    </row>
    <row r="29" spans="1:10" ht="49.5">
      <c r="A29" s="14">
        <v>501</v>
      </c>
      <c r="B29" s="15" t="s">
        <v>2</v>
      </c>
      <c r="C29" s="16" t="s">
        <v>3</v>
      </c>
      <c r="D29" s="16" t="s">
        <v>4</v>
      </c>
      <c r="E29" s="16" t="s">
        <v>5</v>
      </c>
      <c r="F29" s="14"/>
      <c r="G29" s="14">
        <v>124</v>
      </c>
      <c r="H29" s="14">
        <v>3.2</v>
      </c>
      <c r="I29" s="14" t="s">
        <v>7</v>
      </c>
      <c r="J29" s="17">
        <v>44227</v>
      </c>
    </row>
    <row r="30" spans="1:10" ht="49.5">
      <c r="A30" s="14">
        <v>502</v>
      </c>
      <c r="B30" s="15" t="s">
        <v>2</v>
      </c>
      <c r="C30" s="16" t="s">
        <v>3</v>
      </c>
      <c r="D30" s="16" t="s">
        <v>6</v>
      </c>
      <c r="E30" s="16" t="s">
        <v>5</v>
      </c>
      <c r="F30" s="14"/>
      <c r="G30" s="14">
        <v>128</v>
      </c>
      <c r="H30" s="14">
        <v>1</v>
      </c>
      <c r="I30" s="14" t="s">
        <v>7</v>
      </c>
      <c r="J30" s="17">
        <v>44227</v>
      </c>
    </row>
    <row r="31" spans="1:10" ht="15.75">
      <c r="A31" s="9"/>
      <c r="B31" s="10"/>
      <c r="C31" s="10"/>
      <c r="D31" s="10"/>
      <c r="E31" s="10"/>
      <c r="F31" s="10"/>
      <c r="G31" s="10"/>
      <c r="H31" s="11"/>
      <c r="I31" s="11"/>
      <c r="J31" s="10"/>
    </row>
    <row r="32" spans="1:10" ht="15.75">
      <c r="A32" s="9"/>
      <c r="B32" s="10"/>
      <c r="C32" s="10"/>
      <c r="D32" s="10"/>
      <c r="E32" s="10"/>
      <c r="F32" s="10"/>
      <c r="G32" s="10"/>
      <c r="H32" s="11"/>
      <c r="I32" s="11"/>
      <c r="J32" s="10"/>
    </row>
    <row r="33" spans="1:10" ht="15.75">
      <c r="A33" s="9"/>
      <c r="B33" s="10"/>
      <c r="C33" s="10"/>
      <c r="D33" s="10"/>
      <c r="E33" s="10"/>
      <c r="F33" s="10"/>
      <c r="G33" s="10"/>
      <c r="H33" s="11"/>
      <c r="I33" s="11"/>
      <c r="J33" s="10"/>
    </row>
    <row r="34" spans="1:10" ht="15.75">
      <c r="A34" s="9"/>
      <c r="B34" s="10"/>
      <c r="C34" s="10"/>
      <c r="D34" s="10"/>
      <c r="E34" s="10"/>
      <c r="F34" s="10"/>
      <c r="G34" s="10"/>
      <c r="H34" s="11"/>
      <c r="I34" s="11"/>
      <c r="J34" s="10"/>
    </row>
    <row r="35" spans="1:10" ht="15.75">
      <c r="A35" s="9"/>
      <c r="B35" s="10"/>
      <c r="C35" s="10"/>
      <c r="D35" s="10"/>
      <c r="E35" s="10"/>
      <c r="F35" s="10"/>
      <c r="G35" s="10"/>
      <c r="H35" s="11"/>
      <c r="I35" s="11"/>
      <c r="J35" s="10"/>
    </row>
    <row r="36" spans="1:10" ht="15.75">
      <c r="A36" s="9"/>
      <c r="B36" s="10"/>
      <c r="C36" s="10"/>
      <c r="D36" s="10"/>
      <c r="E36" s="10"/>
      <c r="F36" s="10"/>
      <c r="G36" s="10"/>
      <c r="H36" s="11"/>
      <c r="I36" s="11"/>
      <c r="J36" s="10"/>
    </row>
    <row r="38" spans="1:10" ht="15.75">
      <c r="B38" s="4"/>
    </row>
  </sheetData>
  <mergeCells count="1">
    <mergeCell ref="A3:J3"/>
  </mergeCell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6E915-5856-443A-8684-EFD0B5AFBF45}">
  <dimension ref="A1:J19"/>
  <sheetViews>
    <sheetView workbookViewId="0">
      <selection sqref="A1:J6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4.7109375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52"/>
      <c r="B1" s="1"/>
      <c r="C1" s="6"/>
      <c r="D1" s="1"/>
      <c r="E1" s="1"/>
      <c r="F1" s="24"/>
      <c r="G1" s="52"/>
      <c r="H1" s="52"/>
      <c r="I1" s="2"/>
      <c r="J1" s="3" t="s">
        <v>0</v>
      </c>
    </row>
    <row r="2" spans="1:10" ht="16.5">
      <c r="A2" s="52"/>
      <c r="B2" s="1"/>
      <c r="C2" s="6"/>
      <c r="D2" s="1"/>
      <c r="E2" s="1"/>
      <c r="F2" s="24"/>
      <c r="G2" s="52"/>
      <c r="H2" s="52"/>
      <c r="I2" s="2"/>
      <c r="J2" s="66"/>
    </row>
    <row r="3" spans="1:10" ht="37.5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52"/>
      <c r="B4" s="1"/>
      <c r="C4" s="6"/>
      <c r="D4" s="8" t="s">
        <v>35</v>
      </c>
      <c r="E4" s="19">
        <v>44470</v>
      </c>
      <c r="F4" s="24"/>
      <c r="G4" s="64"/>
      <c r="H4" s="52"/>
      <c r="I4" s="1"/>
      <c r="J4" s="52"/>
    </row>
    <row r="5" spans="1:10" ht="16.5">
      <c r="A5" s="52"/>
      <c r="B5" s="1"/>
      <c r="C5" s="6"/>
      <c r="D5" s="1"/>
      <c r="E5" s="53"/>
      <c r="F5" s="24"/>
      <c r="G5" s="52"/>
      <c r="H5" s="52"/>
      <c r="I5" s="1"/>
      <c r="J5" s="52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33">
      <c r="A7" s="95">
        <v>50</v>
      </c>
      <c r="B7" s="34" t="s">
        <v>77</v>
      </c>
      <c r="C7" s="34" t="s">
        <v>148</v>
      </c>
      <c r="D7" s="34" t="s">
        <v>151</v>
      </c>
      <c r="E7" s="34" t="s">
        <v>149</v>
      </c>
      <c r="F7" s="95" t="s">
        <v>150</v>
      </c>
      <c r="G7" s="95">
        <v>63</v>
      </c>
      <c r="H7" s="95">
        <v>1</v>
      </c>
      <c r="I7" s="90" t="s">
        <v>152</v>
      </c>
      <c r="J7" s="96">
        <v>44480</v>
      </c>
    </row>
    <row r="8" spans="1:10" ht="33">
      <c r="A8" s="95">
        <v>507</v>
      </c>
      <c r="B8" s="34" t="s">
        <v>2</v>
      </c>
      <c r="C8" s="34" t="s">
        <v>144</v>
      </c>
      <c r="D8" s="34" t="s">
        <v>4</v>
      </c>
      <c r="E8" s="34" t="s">
        <v>145</v>
      </c>
      <c r="F8" s="95" t="s">
        <v>10</v>
      </c>
      <c r="G8" s="95">
        <v>124</v>
      </c>
      <c r="H8" s="95">
        <v>1.9</v>
      </c>
      <c r="I8" s="90" t="s">
        <v>7</v>
      </c>
      <c r="J8" s="96">
        <v>44492</v>
      </c>
    </row>
    <row r="9" spans="1:10" ht="33">
      <c r="A9" s="95">
        <v>523</v>
      </c>
      <c r="B9" s="34" t="s">
        <v>2</v>
      </c>
      <c r="C9" s="34" t="s">
        <v>8</v>
      </c>
      <c r="D9" s="34" t="s">
        <v>4</v>
      </c>
      <c r="E9" s="34" t="s">
        <v>116</v>
      </c>
      <c r="F9" s="95"/>
      <c r="G9" s="95">
        <v>124</v>
      </c>
      <c r="H9" s="95">
        <v>0.2</v>
      </c>
      <c r="I9" s="90" t="s">
        <v>7</v>
      </c>
      <c r="J9" s="96">
        <v>44492</v>
      </c>
    </row>
    <row r="10" spans="1:10" ht="33">
      <c r="A10" s="95">
        <v>525</v>
      </c>
      <c r="B10" s="34" t="s">
        <v>2</v>
      </c>
      <c r="C10" s="34" t="s">
        <v>11</v>
      </c>
      <c r="D10" s="34" t="s">
        <v>12</v>
      </c>
      <c r="E10" s="34" t="s">
        <v>30</v>
      </c>
      <c r="F10" s="95" t="s">
        <v>31</v>
      </c>
      <c r="G10" s="95">
        <v>129</v>
      </c>
      <c r="H10" s="95">
        <v>0.06</v>
      </c>
      <c r="I10" s="90" t="s">
        <v>7</v>
      </c>
      <c r="J10" s="96">
        <v>44492</v>
      </c>
    </row>
    <row r="11" spans="1:10" ht="33">
      <c r="A11" s="95">
        <v>527</v>
      </c>
      <c r="B11" s="34" t="s">
        <v>2</v>
      </c>
      <c r="C11" s="34" t="s">
        <v>11</v>
      </c>
      <c r="D11" s="34" t="s">
        <v>12</v>
      </c>
      <c r="E11" s="34" t="s">
        <v>30</v>
      </c>
      <c r="F11" s="95" t="s">
        <v>31</v>
      </c>
      <c r="G11" s="95">
        <v>129</v>
      </c>
      <c r="H11" s="95">
        <v>0.06</v>
      </c>
      <c r="I11" s="90" t="s">
        <v>7</v>
      </c>
      <c r="J11" s="96">
        <v>44492</v>
      </c>
    </row>
    <row r="12" spans="1:10" ht="33">
      <c r="A12" s="95">
        <v>533</v>
      </c>
      <c r="B12" s="34" t="s">
        <v>2</v>
      </c>
      <c r="C12" s="34" t="s">
        <v>11</v>
      </c>
      <c r="D12" s="34" t="s">
        <v>12</v>
      </c>
      <c r="E12" s="34" t="s">
        <v>32</v>
      </c>
      <c r="F12" s="95" t="s">
        <v>13</v>
      </c>
      <c r="G12" s="95">
        <v>129</v>
      </c>
      <c r="H12" s="95">
        <v>1.1000000000000001</v>
      </c>
      <c r="I12" s="90" t="s">
        <v>7</v>
      </c>
      <c r="J12" s="96">
        <v>44492</v>
      </c>
    </row>
    <row r="13" spans="1:10" ht="33">
      <c r="A13" s="97">
        <v>551</v>
      </c>
      <c r="B13" s="94" t="s">
        <v>2</v>
      </c>
      <c r="C13" s="94" t="s">
        <v>11</v>
      </c>
      <c r="D13" s="94" t="s">
        <v>12</v>
      </c>
      <c r="E13" s="94" t="s">
        <v>27</v>
      </c>
      <c r="F13" s="97" t="s">
        <v>28</v>
      </c>
      <c r="G13" s="97">
        <v>129</v>
      </c>
      <c r="H13" s="97">
        <v>0.1</v>
      </c>
      <c r="I13" s="90" t="s">
        <v>7</v>
      </c>
      <c r="J13" s="96">
        <v>44492</v>
      </c>
    </row>
    <row r="14" spans="1:10" ht="33">
      <c r="A14" s="98">
        <v>553</v>
      </c>
      <c r="B14" s="88" t="s">
        <v>2</v>
      </c>
      <c r="C14" s="88" t="s">
        <v>11</v>
      </c>
      <c r="D14" s="88" t="s">
        <v>12</v>
      </c>
      <c r="E14" s="88" t="s">
        <v>27</v>
      </c>
      <c r="F14" s="98" t="s">
        <v>28</v>
      </c>
      <c r="G14" s="98">
        <v>129</v>
      </c>
      <c r="H14" s="98">
        <v>0.1</v>
      </c>
      <c r="I14" s="90" t="s">
        <v>7</v>
      </c>
      <c r="J14" s="96">
        <v>44492</v>
      </c>
    </row>
    <row r="15" spans="1:10" ht="33">
      <c r="A15" s="95">
        <v>555</v>
      </c>
      <c r="B15" s="34" t="s">
        <v>2</v>
      </c>
      <c r="C15" s="34" t="s">
        <v>11</v>
      </c>
      <c r="D15" s="34" t="s">
        <v>12</v>
      </c>
      <c r="E15" s="34" t="s">
        <v>29</v>
      </c>
      <c r="F15" s="95" t="s">
        <v>28</v>
      </c>
      <c r="G15" s="95">
        <v>129</v>
      </c>
      <c r="H15" s="95">
        <v>0.32</v>
      </c>
      <c r="I15" s="90" t="s">
        <v>7</v>
      </c>
      <c r="J15" s="96">
        <v>44492</v>
      </c>
    </row>
    <row r="16" spans="1:10" ht="33">
      <c r="A16" s="98">
        <v>557</v>
      </c>
      <c r="B16" s="88" t="s">
        <v>2</v>
      </c>
      <c r="C16" s="88" t="s">
        <v>11</v>
      </c>
      <c r="D16" s="88" t="s">
        <v>12</v>
      </c>
      <c r="E16" s="88" t="s">
        <v>118</v>
      </c>
      <c r="F16" s="98" t="s">
        <v>119</v>
      </c>
      <c r="G16" s="98">
        <v>129</v>
      </c>
      <c r="H16" s="98">
        <v>0.65</v>
      </c>
      <c r="I16" s="90" t="s">
        <v>7</v>
      </c>
      <c r="J16" s="96">
        <v>44492</v>
      </c>
    </row>
    <row r="17" spans="1:10" ht="33">
      <c r="A17" s="95">
        <v>567</v>
      </c>
      <c r="B17" s="34" t="s">
        <v>2</v>
      </c>
      <c r="C17" s="34" t="s">
        <v>11</v>
      </c>
      <c r="D17" s="34" t="s">
        <v>12</v>
      </c>
      <c r="E17" s="34" t="s">
        <v>33</v>
      </c>
      <c r="F17" s="95" t="s">
        <v>34</v>
      </c>
      <c r="G17" s="95">
        <v>129</v>
      </c>
      <c r="H17" s="95">
        <v>1.82</v>
      </c>
      <c r="I17" s="90" t="s">
        <v>7</v>
      </c>
      <c r="J17" s="96">
        <v>44492</v>
      </c>
    </row>
    <row r="18" spans="1:10" ht="33">
      <c r="A18" s="95">
        <v>569</v>
      </c>
      <c r="B18" s="34" t="s">
        <v>2</v>
      </c>
      <c r="C18" s="34" t="s">
        <v>11</v>
      </c>
      <c r="D18" s="34" t="s">
        <v>12</v>
      </c>
      <c r="E18" s="34" t="s">
        <v>33</v>
      </c>
      <c r="F18" s="95" t="s">
        <v>34</v>
      </c>
      <c r="G18" s="95">
        <v>129</v>
      </c>
      <c r="H18" s="95">
        <v>1.82</v>
      </c>
      <c r="I18" s="90" t="s">
        <v>7</v>
      </c>
      <c r="J18" s="96">
        <v>44492</v>
      </c>
    </row>
    <row r="19" spans="1:10" ht="16.5">
      <c r="A19" s="95">
        <v>632</v>
      </c>
      <c r="B19" s="34" t="s">
        <v>146</v>
      </c>
      <c r="C19" s="34" t="s">
        <v>146</v>
      </c>
      <c r="D19" s="34" t="s">
        <v>147</v>
      </c>
      <c r="E19" s="34"/>
      <c r="F19" s="95"/>
      <c r="G19" s="95">
        <v>109</v>
      </c>
      <c r="H19" s="95">
        <v>1</v>
      </c>
      <c r="I19" s="90" t="s">
        <v>7</v>
      </c>
      <c r="J19" s="96">
        <v>44492</v>
      </c>
    </row>
  </sheetData>
  <mergeCells count="1">
    <mergeCell ref="A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F29E-03B4-4392-AEEE-56F1B249539D}">
  <dimension ref="A1:J23"/>
  <sheetViews>
    <sheetView workbookViewId="0">
      <selection activeCell="C12" sqref="C12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4.7109375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52"/>
      <c r="B1" s="1"/>
      <c r="C1" s="6"/>
      <c r="D1" s="1"/>
      <c r="E1" s="1"/>
      <c r="F1" s="24"/>
      <c r="G1" s="52"/>
      <c r="H1" s="52"/>
      <c r="I1" s="2"/>
      <c r="J1" s="3" t="s">
        <v>0</v>
      </c>
    </row>
    <row r="2" spans="1:10" ht="16.5">
      <c r="A2" s="52"/>
      <c r="B2" s="1"/>
      <c r="C2" s="6"/>
      <c r="D2" s="1"/>
      <c r="E2" s="1"/>
      <c r="F2" s="24"/>
      <c r="G2" s="52"/>
      <c r="H2" s="52"/>
      <c r="I2" s="2"/>
      <c r="J2" s="66"/>
    </row>
    <row r="3" spans="1:10" ht="38.25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52"/>
      <c r="B4" s="1"/>
      <c r="C4" s="6"/>
      <c r="D4" s="8" t="s">
        <v>35</v>
      </c>
      <c r="E4" s="19">
        <v>44501</v>
      </c>
      <c r="F4" s="24"/>
      <c r="G4" s="64"/>
      <c r="H4" s="52"/>
      <c r="I4" s="1"/>
      <c r="J4" s="52"/>
    </row>
    <row r="5" spans="1:10" ht="16.5">
      <c r="A5" s="52"/>
      <c r="B5" s="1"/>
      <c r="C5" s="6"/>
      <c r="D5" s="1"/>
      <c r="E5" s="53"/>
      <c r="F5" s="24"/>
      <c r="G5" s="52"/>
      <c r="H5" s="52"/>
      <c r="I5" s="1"/>
      <c r="J5" s="52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33">
      <c r="A7" s="99">
        <v>517</v>
      </c>
      <c r="B7" s="99" t="s">
        <v>2</v>
      </c>
      <c r="C7" s="99" t="s">
        <v>8</v>
      </c>
      <c r="D7" s="99" t="s">
        <v>4</v>
      </c>
      <c r="E7" s="99" t="s">
        <v>123</v>
      </c>
      <c r="F7" s="100" t="s">
        <v>10</v>
      </c>
      <c r="G7" s="99">
        <v>124</v>
      </c>
      <c r="H7" s="99">
        <v>0.6</v>
      </c>
      <c r="I7" s="95" t="s">
        <v>7</v>
      </c>
      <c r="J7" s="101">
        <v>44528</v>
      </c>
    </row>
    <row r="8" spans="1:10" ht="33">
      <c r="A8" s="99">
        <v>529</v>
      </c>
      <c r="B8" s="99" t="s">
        <v>2</v>
      </c>
      <c r="C8" s="99" t="s">
        <v>11</v>
      </c>
      <c r="D8" s="99" t="s">
        <v>12</v>
      </c>
      <c r="E8" s="99" t="s">
        <v>87</v>
      </c>
      <c r="F8" s="100" t="s">
        <v>84</v>
      </c>
      <c r="G8" s="99">
        <v>129</v>
      </c>
      <c r="H8" s="99">
        <v>0.05</v>
      </c>
      <c r="I8" s="95" t="s">
        <v>7</v>
      </c>
      <c r="J8" s="101">
        <v>44527</v>
      </c>
    </row>
    <row r="9" spans="1:10" ht="33">
      <c r="A9" s="99">
        <v>531</v>
      </c>
      <c r="B9" s="99" t="s">
        <v>2</v>
      </c>
      <c r="C9" s="99" t="s">
        <v>11</v>
      </c>
      <c r="D9" s="99" t="s">
        <v>12</v>
      </c>
      <c r="E9" s="99" t="s">
        <v>88</v>
      </c>
      <c r="F9" s="100" t="s">
        <v>84</v>
      </c>
      <c r="G9" s="99">
        <v>129</v>
      </c>
      <c r="H9" s="99">
        <v>0.05</v>
      </c>
      <c r="I9" s="95" t="s">
        <v>7</v>
      </c>
      <c r="J9" s="101">
        <v>44527</v>
      </c>
    </row>
    <row r="10" spans="1:10" ht="33">
      <c r="A10" s="99">
        <v>537</v>
      </c>
      <c r="B10" s="99" t="s">
        <v>2</v>
      </c>
      <c r="C10" s="99" t="s">
        <v>11</v>
      </c>
      <c r="D10" s="99" t="s">
        <v>12</v>
      </c>
      <c r="E10" s="99" t="s">
        <v>89</v>
      </c>
      <c r="F10" s="100" t="s">
        <v>13</v>
      </c>
      <c r="G10" s="99">
        <v>129</v>
      </c>
      <c r="H10" s="99">
        <v>2.0099999999999998</v>
      </c>
      <c r="I10" s="95" t="s">
        <v>7</v>
      </c>
      <c r="J10" s="101">
        <v>44528</v>
      </c>
    </row>
    <row r="11" spans="1:10" ht="33">
      <c r="A11" s="99">
        <v>539</v>
      </c>
      <c r="B11" s="99" t="s">
        <v>2</v>
      </c>
      <c r="C11" s="99" t="s">
        <v>11</v>
      </c>
      <c r="D11" s="99" t="s">
        <v>12</v>
      </c>
      <c r="E11" s="99" t="s">
        <v>89</v>
      </c>
      <c r="F11" s="100" t="s">
        <v>13</v>
      </c>
      <c r="G11" s="99">
        <v>129</v>
      </c>
      <c r="H11" s="99">
        <v>2.0099999999999998</v>
      </c>
      <c r="I11" s="95" t="s">
        <v>7</v>
      </c>
      <c r="J11" s="101">
        <v>44528</v>
      </c>
    </row>
    <row r="12" spans="1:10" ht="33">
      <c r="A12" s="99">
        <v>549</v>
      </c>
      <c r="B12" s="99" t="s">
        <v>2</v>
      </c>
      <c r="C12" s="99" t="s">
        <v>11</v>
      </c>
      <c r="D12" s="99" t="s">
        <v>12</v>
      </c>
      <c r="E12" s="99" t="s">
        <v>90</v>
      </c>
      <c r="F12" s="100" t="s">
        <v>91</v>
      </c>
      <c r="G12" s="99">
        <v>129</v>
      </c>
      <c r="H12" s="99">
        <v>0.6</v>
      </c>
      <c r="I12" s="95" t="s">
        <v>7</v>
      </c>
      <c r="J12" s="101">
        <v>44527</v>
      </c>
    </row>
    <row r="13" spans="1:10" ht="33">
      <c r="A13" s="99">
        <v>561</v>
      </c>
      <c r="B13" s="99" t="s">
        <v>2</v>
      </c>
      <c r="C13" s="99" t="s">
        <v>11</v>
      </c>
      <c r="D13" s="99" t="s">
        <v>12</v>
      </c>
      <c r="E13" s="99" t="s">
        <v>135</v>
      </c>
      <c r="F13" s="100" t="s">
        <v>136</v>
      </c>
      <c r="G13" s="99">
        <v>129</v>
      </c>
      <c r="H13" s="99">
        <v>0.52</v>
      </c>
      <c r="I13" s="95" t="s">
        <v>7</v>
      </c>
      <c r="J13" s="101">
        <v>44527</v>
      </c>
    </row>
    <row r="14" spans="1:10" ht="33">
      <c r="A14" s="99">
        <v>563</v>
      </c>
      <c r="B14" s="99" t="s">
        <v>2</v>
      </c>
      <c r="C14" s="99" t="s">
        <v>11</v>
      </c>
      <c r="D14" s="99" t="s">
        <v>12</v>
      </c>
      <c r="E14" s="99" t="s">
        <v>135</v>
      </c>
      <c r="F14" s="100" t="s">
        <v>136</v>
      </c>
      <c r="G14" s="99">
        <v>129</v>
      </c>
      <c r="H14" s="99">
        <v>0.52</v>
      </c>
      <c r="I14" s="95" t="s">
        <v>7</v>
      </c>
      <c r="J14" s="101">
        <v>44527</v>
      </c>
    </row>
    <row r="15" spans="1:10" ht="33">
      <c r="A15" s="99">
        <v>571</v>
      </c>
      <c r="B15" s="99" t="s">
        <v>2</v>
      </c>
      <c r="C15" s="99" t="s">
        <v>11</v>
      </c>
      <c r="D15" s="99" t="s">
        <v>12</v>
      </c>
      <c r="E15" s="99" t="s">
        <v>153</v>
      </c>
      <c r="F15" s="100"/>
      <c r="G15" s="99">
        <v>129</v>
      </c>
      <c r="H15" s="99">
        <v>1.71</v>
      </c>
      <c r="I15" s="95" t="s">
        <v>7</v>
      </c>
      <c r="J15" s="101">
        <v>44528</v>
      </c>
    </row>
    <row r="16" spans="1:10" ht="33">
      <c r="A16" s="99">
        <v>630</v>
      </c>
      <c r="B16" s="99" t="s">
        <v>146</v>
      </c>
      <c r="C16" s="99" t="s">
        <v>146</v>
      </c>
      <c r="D16" s="99" t="s">
        <v>25</v>
      </c>
      <c r="E16" s="99"/>
      <c r="F16" s="100"/>
      <c r="G16" s="99">
        <v>104</v>
      </c>
      <c r="H16" s="99">
        <v>2</v>
      </c>
      <c r="I16" s="95" t="s">
        <v>7</v>
      </c>
      <c r="J16" s="101">
        <v>44512</v>
      </c>
    </row>
    <row r="17" spans="1:10" ht="16.5">
      <c r="A17" s="99">
        <v>631</v>
      </c>
      <c r="B17" s="99" t="s">
        <v>146</v>
      </c>
      <c r="C17" s="99" t="s">
        <v>146</v>
      </c>
      <c r="D17" s="99" t="s">
        <v>26</v>
      </c>
      <c r="E17" s="99"/>
      <c r="F17" s="100"/>
      <c r="G17" s="99">
        <v>101</v>
      </c>
      <c r="H17" s="99">
        <v>1</v>
      </c>
      <c r="I17" s="95" t="s">
        <v>7</v>
      </c>
      <c r="J17" s="101">
        <v>44512</v>
      </c>
    </row>
    <row r="18" spans="1:10" ht="16.5">
      <c r="A18" s="99">
        <v>632</v>
      </c>
      <c r="B18" s="99" t="s">
        <v>146</v>
      </c>
      <c r="C18" s="99" t="s">
        <v>146</v>
      </c>
      <c r="D18" s="99" t="s">
        <v>75</v>
      </c>
      <c r="E18" s="99"/>
      <c r="F18" s="100"/>
      <c r="G18" s="99">
        <v>109</v>
      </c>
      <c r="H18" s="99">
        <v>1</v>
      </c>
      <c r="I18" s="95" t="s">
        <v>7</v>
      </c>
      <c r="J18" s="101">
        <v>44512</v>
      </c>
    </row>
    <row r="19" spans="1:10" ht="33">
      <c r="A19" s="99">
        <v>633</v>
      </c>
      <c r="B19" s="99" t="s">
        <v>146</v>
      </c>
      <c r="C19" s="99" t="s">
        <v>146</v>
      </c>
      <c r="D19" s="99" t="s">
        <v>15</v>
      </c>
      <c r="E19" s="99"/>
      <c r="F19" s="100"/>
      <c r="G19" s="99">
        <v>88</v>
      </c>
      <c r="H19" s="99">
        <v>1</v>
      </c>
      <c r="I19" s="95" t="s">
        <v>7</v>
      </c>
      <c r="J19" s="101">
        <v>44512</v>
      </c>
    </row>
    <row r="20" spans="1:10" ht="33">
      <c r="A20" s="99">
        <v>643</v>
      </c>
      <c r="B20" s="99" t="s">
        <v>130</v>
      </c>
      <c r="C20" s="99" t="s">
        <v>130</v>
      </c>
      <c r="D20" s="99" t="s">
        <v>25</v>
      </c>
      <c r="E20" s="99"/>
      <c r="F20" s="100"/>
      <c r="G20" s="99">
        <v>104</v>
      </c>
      <c r="H20" s="99">
        <v>2</v>
      </c>
      <c r="I20" s="95" t="s">
        <v>7</v>
      </c>
      <c r="J20" s="101">
        <v>44512</v>
      </c>
    </row>
    <row r="21" spans="1:10" ht="16.5">
      <c r="A21" s="99">
        <v>644</v>
      </c>
      <c r="B21" s="99" t="s">
        <v>130</v>
      </c>
      <c r="C21" s="99" t="s">
        <v>130</v>
      </c>
      <c r="D21" s="99" t="s">
        <v>26</v>
      </c>
      <c r="E21" s="99"/>
      <c r="F21" s="100"/>
      <c r="G21" s="99">
        <v>101</v>
      </c>
      <c r="H21" s="99">
        <v>1</v>
      </c>
      <c r="I21" s="95" t="s">
        <v>7</v>
      </c>
      <c r="J21" s="101">
        <v>44512</v>
      </c>
    </row>
    <row r="22" spans="1:10" ht="16.5">
      <c r="A22" s="99">
        <v>645</v>
      </c>
      <c r="B22" s="99" t="s">
        <v>130</v>
      </c>
      <c r="C22" s="99" t="s">
        <v>130</v>
      </c>
      <c r="D22" s="99" t="s">
        <v>75</v>
      </c>
      <c r="E22" s="99"/>
      <c r="F22" s="100"/>
      <c r="G22" s="99">
        <v>109</v>
      </c>
      <c r="H22" s="99">
        <v>1</v>
      </c>
      <c r="I22" s="95" t="s">
        <v>7</v>
      </c>
      <c r="J22" s="101">
        <v>44512</v>
      </c>
    </row>
    <row r="23" spans="1:10" ht="33">
      <c r="A23" s="99">
        <v>646</v>
      </c>
      <c r="B23" s="99" t="s">
        <v>130</v>
      </c>
      <c r="C23" s="99" t="s">
        <v>130</v>
      </c>
      <c r="D23" s="99" t="s">
        <v>15</v>
      </c>
      <c r="E23" s="99"/>
      <c r="F23" s="100"/>
      <c r="G23" s="99">
        <v>88</v>
      </c>
      <c r="H23" s="99">
        <v>1</v>
      </c>
      <c r="I23" s="95" t="s">
        <v>7</v>
      </c>
      <c r="J23" s="101">
        <v>44512</v>
      </c>
    </row>
  </sheetData>
  <mergeCells count="1">
    <mergeCell ref="A3:J3"/>
  </mergeCells>
  <phoneticPr fontId="29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E794-B4B8-4472-803C-DB19FF056B47}">
  <dimension ref="A1:J13"/>
  <sheetViews>
    <sheetView tabSelected="1" zoomScale="85" zoomScaleNormal="85" workbookViewId="0">
      <selection activeCell="D17" sqref="D17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4.7109375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52"/>
      <c r="B1" s="1"/>
      <c r="C1" s="6"/>
      <c r="D1" s="1"/>
      <c r="E1" s="1"/>
      <c r="F1" s="24"/>
      <c r="G1" s="52"/>
      <c r="H1" s="52"/>
      <c r="I1" s="2"/>
      <c r="J1" s="3" t="s">
        <v>0</v>
      </c>
    </row>
    <row r="2" spans="1:10" ht="16.5">
      <c r="A2" s="52"/>
      <c r="B2" s="1"/>
      <c r="C2" s="6"/>
      <c r="D2" s="1"/>
      <c r="E2" s="1"/>
      <c r="F2" s="24"/>
      <c r="G2" s="52"/>
      <c r="H2" s="52"/>
      <c r="I2" s="2"/>
      <c r="J2" s="66"/>
    </row>
    <row r="3" spans="1:10" ht="42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52"/>
      <c r="B4" s="1"/>
      <c r="C4" s="6"/>
      <c r="D4" s="8" t="s">
        <v>35</v>
      </c>
      <c r="E4" s="19">
        <v>44531</v>
      </c>
      <c r="F4" s="24"/>
      <c r="G4" s="64"/>
      <c r="H4" s="52"/>
      <c r="I4" s="1"/>
      <c r="J4" s="52"/>
    </row>
    <row r="5" spans="1:10" ht="16.5">
      <c r="A5" s="52"/>
      <c r="B5" s="1"/>
      <c r="C5" s="6"/>
      <c r="D5" s="1"/>
      <c r="E5" s="53"/>
      <c r="F5" s="24"/>
      <c r="G5" s="52"/>
      <c r="H5" s="52"/>
      <c r="I5" s="1"/>
      <c r="J5" s="52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33">
      <c r="A7" s="99">
        <v>511</v>
      </c>
      <c r="B7" s="99" t="s">
        <v>2</v>
      </c>
      <c r="C7" s="99" t="s">
        <v>8</v>
      </c>
      <c r="D7" s="99" t="s">
        <v>4</v>
      </c>
      <c r="E7" s="99" t="s">
        <v>128</v>
      </c>
      <c r="F7" s="100" t="s">
        <v>83</v>
      </c>
      <c r="G7" s="99">
        <v>124</v>
      </c>
      <c r="H7" s="99">
        <v>0.8</v>
      </c>
      <c r="I7" s="95" t="s">
        <v>7</v>
      </c>
      <c r="J7" s="101">
        <v>44552</v>
      </c>
    </row>
    <row r="8" spans="1:10" ht="33">
      <c r="A8" s="99">
        <v>535</v>
      </c>
      <c r="B8" s="99" t="s">
        <v>2</v>
      </c>
      <c r="C8" s="99" t="s">
        <v>11</v>
      </c>
      <c r="D8" s="99" t="s">
        <v>12</v>
      </c>
      <c r="E8" s="99" t="s">
        <v>99</v>
      </c>
      <c r="F8" s="100" t="s">
        <v>13</v>
      </c>
      <c r="G8" s="99">
        <v>129</v>
      </c>
      <c r="H8" s="99">
        <v>1.2</v>
      </c>
      <c r="I8" s="95" t="s">
        <v>7</v>
      </c>
      <c r="J8" s="101">
        <v>44541</v>
      </c>
    </row>
    <row r="9" spans="1:10" ht="33">
      <c r="A9" s="99">
        <v>541</v>
      </c>
      <c r="B9" s="99" t="s">
        <v>2</v>
      </c>
      <c r="C9" s="99" t="s">
        <v>11</v>
      </c>
      <c r="D9" s="99" t="s">
        <v>12</v>
      </c>
      <c r="E9" s="99" t="s">
        <v>102</v>
      </c>
      <c r="F9" s="100" t="s">
        <v>84</v>
      </c>
      <c r="G9" s="99">
        <v>129</v>
      </c>
      <c r="H9" s="99">
        <v>1.2</v>
      </c>
      <c r="I9" s="95" t="s">
        <v>7</v>
      </c>
      <c r="J9" s="101">
        <v>44541</v>
      </c>
    </row>
    <row r="10" spans="1:10" ht="33">
      <c r="A10" s="99">
        <v>543</v>
      </c>
      <c r="B10" s="99" t="s">
        <v>2</v>
      </c>
      <c r="C10" s="99" t="s">
        <v>11</v>
      </c>
      <c r="D10" s="99" t="s">
        <v>12</v>
      </c>
      <c r="E10" s="99" t="s">
        <v>102</v>
      </c>
      <c r="F10" s="100" t="s">
        <v>84</v>
      </c>
      <c r="G10" s="99">
        <v>129</v>
      </c>
      <c r="H10" s="99">
        <v>1.2</v>
      </c>
      <c r="I10" s="95" t="s">
        <v>7</v>
      </c>
      <c r="J10" s="101">
        <v>44541</v>
      </c>
    </row>
    <row r="11" spans="1:10" ht="33">
      <c r="A11" s="99">
        <v>545</v>
      </c>
      <c r="B11" s="99" t="s">
        <v>2</v>
      </c>
      <c r="C11" s="99" t="s">
        <v>11</v>
      </c>
      <c r="D11" s="99" t="s">
        <v>12</v>
      </c>
      <c r="E11" s="99" t="s">
        <v>98</v>
      </c>
      <c r="F11" s="100" t="s">
        <v>13</v>
      </c>
      <c r="G11" s="99">
        <v>129</v>
      </c>
      <c r="H11" s="99">
        <v>1.3</v>
      </c>
      <c r="I11" s="95" t="s">
        <v>7</v>
      </c>
      <c r="J11" s="101">
        <v>44536</v>
      </c>
    </row>
    <row r="12" spans="1:10" ht="33">
      <c r="A12" s="99">
        <v>547</v>
      </c>
      <c r="B12" s="99" t="s">
        <v>2</v>
      </c>
      <c r="C12" s="99" t="s">
        <v>11</v>
      </c>
      <c r="D12" s="99" t="s">
        <v>12</v>
      </c>
      <c r="E12" s="99" t="s">
        <v>98</v>
      </c>
      <c r="F12" s="100" t="s">
        <v>13</v>
      </c>
      <c r="G12" s="99">
        <v>129</v>
      </c>
      <c r="H12" s="99">
        <v>1.3</v>
      </c>
      <c r="I12" s="95" t="s">
        <v>7</v>
      </c>
      <c r="J12" s="101">
        <v>44536</v>
      </c>
    </row>
    <row r="13" spans="1:10" ht="33">
      <c r="A13" s="99">
        <v>559</v>
      </c>
      <c r="B13" s="99" t="s">
        <v>2</v>
      </c>
      <c r="C13" s="99" t="s">
        <v>11</v>
      </c>
      <c r="D13" s="99" t="s">
        <v>12</v>
      </c>
      <c r="E13" s="99" t="s">
        <v>97</v>
      </c>
      <c r="F13" s="100"/>
      <c r="G13" s="99">
        <v>129</v>
      </c>
      <c r="H13" s="99">
        <v>0.72</v>
      </c>
      <c r="I13" s="95" t="s">
        <v>7</v>
      </c>
      <c r="J13" s="101">
        <v>44536</v>
      </c>
    </row>
  </sheetData>
  <mergeCells count="1"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topLeftCell="A55" zoomScale="70" zoomScaleNormal="70" workbookViewId="0">
      <selection activeCell="M48" sqref="M48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9.42578125" style="26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1"/>
      <c r="B1" s="1"/>
      <c r="C1" s="6"/>
      <c r="D1" s="1"/>
      <c r="E1" s="1"/>
      <c r="F1" s="24"/>
      <c r="G1" s="1"/>
      <c r="H1" s="1"/>
      <c r="I1" s="2"/>
      <c r="J1" s="3" t="s">
        <v>0</v>
      </c>
    </row>
    <row r="2" spans="1:10" ht="16.5">
      <c r="A2" s="1"/>
      <c r="B2" s="1"/>
      <c r="C2" s="6"/>
      <c r="D2" s="1"/>
      <c r="E2" s="1"/>
      <c r="F2" s="24"/>
      <c r="G2" s="1"/>
      <c r="H2" s="1"/>
      <c r="I2" s="2"/>
      <c r="J2" s="18"/>
    </row>
    <row r="3" spans="1:10" ht="32.450000000000003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1"/>
      <c r="B4" s="1"/>
      <c r="C4" s="6"/>
      <c r="D4" s="8" t="s">
        <v>35</v>
      </c>
      <c r="E4" s="19">
        <f>'Январь 2021'!E4+1</f>
        <v>44228</v>
      </c>
      <c r="F4" s="24"/>
      <c r="G4" s="20"/>
      <c r="H4" s="1"/>
      <c r="I4" s="1"/>
      <c r="J4" s="1"/>
    </row>
    <row r="5" spans="1:10">
      <c r="A5" s="21"/>
      <c r="B5" s="21"/>
      <c r="C5" s="22"/>
      <c r="D5" s="21"/>
      <c r="E5" s="21"/>
      <c r="F5" s="25"/>
      <c r="G5" s="21"/>
      <c r="H5" s="21"/>
      <c r="I5" s="21"/>
      <c r="J5" s="21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16.5">
      <c r="A7" s="32">
        <v>1</v>
      </c>
      <c r="B7" s="33" t="s">
        <v>39</v>
      </c>
      <c r="C7" s="33" t="s">
        <v>40</v>
      </c>
      <c r="D7" s="34" t="s">
        <v>41</v>
      </c>
      <c r="E7" s="33" t="s">
        <v>42</v>
      </c>
      <c r="F7" s="35" t="s">
        <v>43</v>
      </c>
      <c r="G7" s="32">
        <v>72</v>
      </c>
      <c r="H7" s="32">
        <v>1</v>
      </c>
      <c r="I7" s="32" t="s">
        <v>7</v>
      </c>
      <c r="J7" s="36">
        <v>44243</v>
      </c>
    </row>
    <row r="8" spans="1:10" ht="16.5">
      <c r="A8" s="32">
        <v>2</v>
      </c>
      <c r="B8" s="33" t="s">
        <v>39</v>
      </c>
      <c r="C8" s="33" t="s">
        <v>40</v>
      </c>
      <c r="D8" s="34" t="s">
        <v>41</v>
      </c>
      <c r="E8" s="33" t="s">
        <v>44</v>
      </c>
      <c r="F8" s="35" t="s">
        <v>43</v>
      </c>
      <c r="G8" s="32">
        <v>72</v>
      </c>
      <c r="H8" s="32">
        <v>1</v>
      </c>
      <c r="I8" s="32" t="s">
        <v>76</v>
      </c>
      <c r="J8" s="36">
        <v>44243</v>
      </c>
    </row>
    <row r="9" spans="1:10" ht="16.5">
      <c r="A9" s="32">
        <v>3</v>
      </c>
      <c r="B9" s="33" t="s">
        <v>39</v>
      </c>
      <c r="C9" s="33" t="s">
        <v>40</v>
      </c>
      <c r="D9" s="34" t="s">
        <v>46</v>
      </c>
      <c r="E9" s="27" t="s">
        <v>47</v>
      </c>
      <c r="F9" s="28"/>
      <c r="G9" s="29">
        <v>75</v>
      </c>
      <c r="H9" s="30">
        <v>3</v>
      </c>
      <c r="I9" s="32" t="s">
        <v>7</v>
      </c>
      <c r="J9" s="36">
        <v>44243</v>
      </c>
    </row>
    <row r="10" spans="1:10" ht="49.5">
      <c r="A10" s="32">
        <v>6</v>
      </c>
      <c r="B10" s="33" t="s">
        <v>39</v>
      </c>
      <c r="C10" s="33" t="s">
        <v>40</v>
      </c>
      <c r="D10" s="34" t="s">
        <v>48</v>
      </c>
      <c r="E10" s="33" t="s">
        <v>49</v>
      </c>
      <c r="F10" s="31" t="s">
        <v>50</v>
      </c>
      <c r="G10" s="29">
        <v>81</v>
      </c>
      <c r="H10" s="39">
        <v>1</v>
      </c>
      <c r="I10" s="32" t="s">
        <v>7</v>
      </c>
      <c r="J10" s="36">
        <v>44243</v>
      </c>
    </row>
    <row r="11" spans="1:10" ht="49.5">
      <c r="A11" s="32">
        <v>10</v>
      </c>
      <c r="B11" s="33" t="s">
        <v>39</v>
      </c>
      <c r="C11" s="33" t="s">
        <v>40</v>
      </c>
      <c r="D11" s="34" t="s">
        <v>48</v>
      </c>
      <c r="E11" s="33" t="s">
        <v>51</v>
      </c>
      <c r="F11" s="31" t="s">
        <v>50</v>
      </c>
      <c r="G11" s="32">
        <v>81</v>
      </c>
      <c r="H11" s="32">
        <v>1</v>
      </c>
      <c r="I11" s="32" t="s">
        <v>7</v>
      </c>
      <c r="J11" s="36">
        <v>44243</v>
      </c>
    </row>
    <row r="12" spans="1:10" ht="33">
      <c r="A12" s="32">
        <v>11</v>
      </c>
      <c r="B12" s="33" t="s">
        <v>39</v>
      </c>
      <c r="C12" s="33" t="s">
        <v>40</v>
      </c>
      <c r="D12" s="34" t="s">
        <v>52</v>
      </c>
      <c r="E12" s="33" t="s">
        <v>53</v>
      </c>
      <c r="F12" s="35"/>
      <c r="G12" s="32">
        <v>78</v>
      </c>
      <c r="H12" s="32">
        <v>1</v>
      </c>
      <c r="I12" s="32" t="s">
        <v>7</v>
      </c>
      <c r="J12" s="36">
        <v>44243</v>
      </c>
    </row>
    <row r="13" spans="1:10" ht="33">
      <c r="A13" s="32">
        <v>12</v>
      </c>
      <c r="B13" s="33" t="s">
        <v>39</v>
      </c>
      <c r="C13" s="33" t="s">
        <v>40</v>
      </c>
      <c r="D13" s="34" t="s">
        <v>52</v>
      </c>
      <c r="E13" s="33" t="s">
        <v>54</v>
      </c>
      <c r="F13" s="35"/>
      <c r="G13" s="32">
        <v>78</v>
      </c>
      <c r="H13" s="32">
        <v>3</v>
      </c>
      <c r="I13" s="32" t="s">
        <v>7</v>
      </c>
      <c r="J13" s="36">
        <v>44243</v>
      </c>
    </row>
    <row r="14" spans="1:10" ht="33">
      <c r="A14" s="32">
        <v>13</v>
      </c>
      <c r="B14" s="33" t="s">
        <v>39</v>
      </c>
      <c r="C14" s="33" t="s">
        <v>40</v>
      </c>
      <c r="D14" s="34" t="s">
        <v>55</v>
      </c>
      <c r="E14" s="33" t="s">
        <v>56</v>
      </c>
      <c r="F14" s="35"/>
      <c r="G14" s="32">
        <v>67</v>
      </c>
      <c r="H14" s="32">
        <v>1</v>
      </c>
      <c r="I14" s="32" t="s">
        <v>7</v>
      </c>
      <c r="J14" s="36">
        <v>44243</v>
      </c>
    </row>
    <row r="15" spans="1:10" ht="16.5">
      <c r="A15" s="32">
        <v>14</v>
      </c>
      <c r="B15" s="33" t="s">
        <v>39</v>
      </c>
      <c r="C15" s="33" t="s">
        <v>40</v>
      </c>
      <c r="D15" s="34" t="s">
        <v>41</v>
      </c>
      <c r="E15" s="33" t="s">
        <v>57</v>
      </c>
      <c r="F15" s="35" t="s">
        <v>45</v>
      </c>
      <c r="G15" s="32">
        <v>72</v>
      </c>
      <c r="H15" s="32">
        <v>1</v>
      </c>
      <c r="I15" s="32" t="s">
        <v>7</v>
      </c>
      <c r="J15" s="36">
        <v>44243</v>
      </c>
    </row>
    <row r="16" spans="1:10" ht="49.5">
      <c r="A16" s="32">
        <v>15</v>
      </c>
      <c r="B16" s="33" t="s">
        <v>39</v>
      </c>
      <c r="C16" s="33" t="s">
        <v>40</v>
      </c>
      <c r="D16" s="34" t="s">
        <v>48</v>
      </c>
      <c r="E16" s="33" t="s">
        <v>58</v>
      </c>
      <c r="F16" s="31" t="s">
        <v>50</v>
      </c>
      <c r="G16" s="32">
        <v>81</v>
      </c>
      <c r="H16" s="32">
        <v>1</v>
      </c>
      <c r="I16" s="32" t="s">
        <v>7</v>
      </c>
      <c r="J16" s="36">
        <v>44243</v>
      </c>
    </row>
    <row r="17" spans="1:10" ht="33">
      <c r="A17" s="32">
        <v>16</v>
      </c>
      <c r="B17" s="33" t="s">
        <v>39</v>
      </c>
      <c r="C17" s="33" t="s">
        <v>40</v>
      </c>
      <c r="D17" s="34" t="s">
        <v>59</v>
      </c>
      <c r="E17" s="33"/>
      <c r="F17" s="35"/>
      <c r="G17" s="32">
        <v>80</v>
      </c>
      <c r="H17" s="32">
        <v>1</v>
      </c>
      <c r="I17" s="32" t="s">
        <v>7</v>
      </c>
      <c r="J17" s="36">
        <v>44243</v>
      </c>
    </row>
    <row r="18" spans="1:10" ht="16.5">
      <c r="A18" s="32">
        <v>17</v>
      </c>
      <c r="B18" s="33" t="s">
        <v>39</v>
      </c>
      <c r="C18" s="33" t="s">
        <v>40</v>
      </c>
      <c r="D18" s="34" t="s">
        <v>60</v>
      </c>
      <c r="E18" s="33"/>
      <c r="F18" s="35"/>
      <c r="G18" s="32">
        <v>85</v>
      </c>
      <c r="H18" s="32">
        <v>1</v>
      </c>
      <c r="I18" s="32" t="s">
        <v>7</v>
      </c>
      <c r="J18" s="36">
        <v>44243</v>
      </c>
    </row>
    <row r="19" spans="1:10" ht="33">
      <c r="A19" s="32">
        <v>18</v>
      </c>
      <c r="B19" s="33" t="s">
        <v>39</v>
      </c>
      <c r="C19" s="33" t="s">
        <v>40</v>
      </c>
      <c r="D19" s="34" t="s">
        <v>61</v>
      </c>
      <c r="E19" s="33"/>
      <c r="F19" s="35"/>
      <c r="G19" s="32">
        <v>86</v>
      </c>
      <c r="H19" s="32">
        <v>1</v>
      </c>
      <c r="I19" s="32" t="s">
        <v>7</v>
      </c>
      <c r="J19" s="36">
        <v>44243</v>
      </c>
    </row>
    <row r="20" spans="1:10" ht="33">
      <c r="A20" s="32">
        <v>19</v>
      </c>
      <c r="B20" s="33" t="s">
        <v>39</v>
      </c>
      <c r="C20" s="33" t="s">
        <v>40</v>
      </c>
      <c r="D20" s="34" t="s">
        <v>15</v>
      </c>
      <c r="E20" s="33"/>
      <c r="F20" s="35"/>
      <c r="G20" s="32">
        <v>88</v>
      </c>
      <c r="H20" s="32">
        <v>1</v>
      </c>
      <c r="I20" s="32" t="s">
        <v>7</v>
      </c>
      <c r="J20" s="36">
        <v>44243</v>
      </c>
    </row>
    <row r="21" spans="1:10" ht="49.5">
      <c r="A21" s="32">
        <v>20</v>
      </c>
      <c r="B21" s="33" t="s">
        <v>39</v>
      </c>
      <c r="C21" s="33" t="s">
        <v>40</v>
      </c>
      <c r="D21" s="34" t="s">
        <v>62</v>
      </c>
      <c r="E21" s="33" t="s">
        <v>63</v>
      </c>
      <c r="F21" s="35"/>
      <c r="G21" s="32">
        <v>169</v>
      </c>
      <c r="H21" s="32">
        <v>1</v>
      </c>
      <c r="I21" s="32" t="s">
        <v>76</v>
      </c>
      <c r="J21" s="36">
        <v>44243</v>
      </c>
    </row>
    <row r="22" spans="1:10" ht="16.5">
      <c r="A22" s="32">
        <v>21</v>
      </c>
      <c r="B22" s="33" t="s">
        <v>39</v>
      </c>
      <c r="C22" s="33" t="s">
        <v>40</v>
      </c>
      <c r="D22" s="34" t="s">
        <v>64</v>
      </c>
      <c r="E22" s="33" t="s">
        <v>65</v>
      </c>
      <c r="F22" s="35"/>
      <c r="G22" s="32">
        <v>188</v>
      </c>
      <c r="H22" s="32">
        <v>4</v>
      </c>
      <c r="I22" s="32" t="s">
        <v>76</v>
      </c>
      <c r="J22" s="36">
        <v>44208</v>
      </c>
    </row>
    <row r="23" spans="1:10" ht="33">
      <c r="A23" s="32">
        <v>22</v>
      </c>
      <c r="B23" s="33" t="s">
        <v>39</v>
      </c>
      <c r="C23" s="33" t="s">
        <v>40</v>
      </c>
      <c r="D23" s="34" t="s">
        <v>66</v>
      </c>
      <c r="E23" s="33" t="s">
        <v>67</v>
      </c>
      <c r="F23" s="35"/>
      <c r="G23" s="32">
        <v>164</v>
      </c>
      <c r="H23" s="32">
        <v>1</v>
      </c>
      <c r="I23" s="32" t="s">
        <v>76</v>
      </c>
      <c r="J23" s="36">
        <v>44208</v>
      </c>
    </row>
    <row r="24" spans="1:10" ht="49.5">
      <c r="A24" s="32">
        <v>23</v>
      </c>
      <c r="B24" s="33" t="s">
        <v>39</v>
      </c>
      <c r="C24" s="33" t="s">
        <v>40</v>
      </c>
      <c r="D24" s="34" t="s">
        <v>68</v>
      </c>
      <c r="E24" s="33" t="s">
        <v>67</v>
      </c>
      <c r="F24" s="35"/>
      <c r="G24" s="32">
        <v>144</v>
      </c>
      <c r="H24" s="32">
        <v>2</v>
      </c>
      <c r="I24" s="32" t="s">
        <v>76</v>
      </c>
      <c r="J24" s="36">
        <v>44208</v>
      </c>
    </row>
    <row r="25" spans="1:10" ht="16.5">
      <c r="A25" s="32">
        <v>24</v>
      </c>
      <c r="B25" s="33" t="s">
        <v>39</v>
      </c>
      <c r="C25" s="33" t="s">
        <v>40</v>
      </c>
      <c r="D25" s="34" t="s">
        <v>69</v>
      </c>
      <c r="E25" s="33" t="s">
        <v>70</v>
      </c>
      <c r="F25" s="35"/>
      <c r="G25" s="32">
        <v>161</v>
      </c>
      <c r="H25" s="32">
        <v>1</v>
      </c>
      <c r="I25" s="32" t="s">
        <v>76</v>
      </c>
      <c r="J25" s="36">
        <v>44208</v>
      </c>
    </row>
    <row r="26" spans="1:10" ht="49.5">
      <c r="A26" s="32">
        <v>25</v>
      </c>
      <c r="B26" s="33" t="s">
        <v>39</v>
      </c>
      <c r="C26" s="33" t="s">
        <v>40</v>
      </c>
      <c r="D26" s="34" t="s">
        <v>71</v>
      </c>
      <c r="E26" s="33" t="s">
        <v>70</v>
      </c>
      <c r="F26" s="35"/>
      <c r="G26" s="32">
        <v>146</v>
      </c>
      <c r="H26" s="32">
        <v>4</v>
      </c>
      <c r="I26" s="32" t="s">
        <v>76</v>
      </c>
      <c r="J26" s="36">
        <v>44208</v>
      </c>
    </row>
    <row r="27" spans="1:10" ht="33">
      <c r="A27" s="32">
        <v>26</v>
      </c>
      <c r="B27" s="33" t="s">
        <v>39</v>
      </c>
      <c r="C27" s="33" t="s">
        <v>40</v>
      </c>
      <c r="D27" s="34" t="s">
        <v>72</v>
      </c>
      <c r="E27" s="33" t="s">
        <v>70</v>
      </c>
      <c r="F27" s="35"/>
      <c r="G27" s="32">
        <v>165</v>
      </c>
      <c r="H27" s="32">
        <v>1</v>
      </c>
      <c r="I27" s="32" t="s">
        <v>76</v>
      </c>
      <c r="J27" s="36">
        <v>44208</v>
      </c>
    </row>
    <row r="28" spans="1:10" ht="16.5">
      <c r="A28" s="32">
        <v>27</v>
      </c>
      <c r="B28" s="33" t="s">
        <v>39</v>
      </c>
      <c r="C28" s="33" t="s">
        <v>40</v>
      </c>
      <c r="D28" s="34" t="s">
        <v>26</v>
      </c>
      <c r="E28" s="33" t="s">
        <v>73</v>
      </c>
      <c r="F28" s="35"/>
      <c r="G28" s="32">
        <v>101</v>
      </c>
      <c r="H28" s="32">
        <v>1</v>
      </c>
      <c r="I28" s="32" t="s">
        <v>7</v>
      </c>
      <c r="J28" s="36">
        <v>44243</v>
      </c>
    </row>
    <row r="29" spans="1:10" ht="33">
      <c r="A29" s="32">
        <v>28</v>
      </c>
      <c r="B29" s="33" t="s">
        <v>39</v>
      </c>
      <c r="C29" s="33" t="s">
        <v>40</v>
      </c>
      <c r="D29" s="34" t="s">
        <v>74</v>
      </c>
      <c r="E29" s="33" t="s">
        <v>73</v>
      </c>
      <c r="F29" s="35"/>
      <c r="G29" s="32">
        <v>102</v>
      </c>
      <c r="H29" s="32">
        <v>1</v>
      </c>
      <c r="I29" s="32" t="s">
        <v>7</v>
      </c>
      <c r="J29" s="36">
        <v>44243</v>
      </c>
    </row>
    <row r="30" spans="1:10" ht="16.5">
      <c r="A30" s="32">
        <v>29</v>
      </c>
      <c r="B30" s="33" t="s">
        <v>39</v>
      </c>
      <c r="C30" s="33" t="s">
        <v>40</v>
      </c>
      <c r="D30" s="34" t="s">
        <v>75</v>
      </c>
      <c r="E30" s="33" t="s">
        <v>73</v>
      </c>
      <c r="F30" s="35"/>
      <c r="G30" s="32">
        <v>109</v>
      </c>
      <c r="H30" s="32">
        <v>1</v>
      </c>
      <c r="I30" s="32" t="s">
        <v>7</v>
      </c>
      <c r="J30" s="36">
        <v>44243</v>
      </c>
    </row>
    <row r="31" spans="1:10" ht="33">
      <c r="A31" s="32">
        <v>103</v>
      </c>
      <c r="B31" s="33" t="s">
        <v>77</v>
      </c>
      <c r="C31" s="33" t="s">
        <v>78</v>
      </c>
      <c r="D31" s="34" t="s">
        <v>4</v>
      </c>
      <c r="E31" s="27" t="s">
        <v>79</v>
      </c>
      <c r="F31" s="35"/>
      <c r="G31" s="32">
        <v>124</v>
      </c>
      <c r="H31" s="32">
        <v>2.74</v>
      </c>
      <c r="I31" s="32" t="s">
        <v>76</v>
      </c>
      <c r="J31" s="36">
        <v>44244</v>
      </c>
    </row>
    <row r="32" spans="1:10" ht="16.5">
      <c r="A32" s="32">
        <v>104</v>
      </c>
      <c r="B32" s="33" t="s">
        <v>77</v>
      </c>
      <c r="C32" s="33" t="s">
        <v>78</v>
      </c>
      <c r="D32" s="34" t="s">
        <v>6</v>
      </c>
      <c r="E32" s="27" t="s">
        <v>80</v>
      </c>
      <c r="F32" s="28"/>
      <c r="G32" s="29">
        <v>128</v>
      </c>
      <c r="H32" s="30">
        <v>1</v>
      </c>
      <c r="I32" s="32" t="s">
        <v>76</v>
      </c>
      <c r="J32" s="36">
        <v>44244</v>
      </c>
    </row>
    <row r="33" spans="1:10" s="37" customFormat="1" ht="33">
      <c r="A33" s="32">
        <v>515</v>
      </c>
      <c r="B33" s="33" t="s">
        <v>2</v>
      </c>
      <c r="C33" s="33" t="s">
        <v>8</v>
      </c>
      <c r="D33" s="34" t="s">
        <v>4</v>
      </c>
      <c r="E33" s="34" t="s">
        <v>85</v>
      </c>
      <c r="F33" s="32" t="s">
        <v>86</v>
      </c>
      <c r="G33" s="32">
        <v>124</v>
      </c>
      <c r="H33" s="32">
        <v>0.3</v>
      </c>
      <c r="I33" s="32" t="s">
        <v>7</v>
      </c>
      <c r="J33" s="36">
        <v>44230</v>
      </c>
    </row>
    <row r="34" spans="1:10" s="37" customFormat="1" ht="16.5">
      <c r="A34" s="32">
        <v>516</v>
      </c>
      <c r="B34" s="33" t="s">
        <v>2</v>
      </c>
      <c r="C34" s="33" t="s">
        <v>8</v>
      </c>
      <c r="D34" s="34" t="s">
        <v>6</v>
      </c>
      <c r="E34" s="34" t="s">
        <v>85</v>
      </c>
      <c r="F34" s="32"/>
      <c r="G34" s="32">
        <v>128</v>
      </c>
      <c r="H34" s="32">
        <v>1</v>
      </c>
      <c r="I34" s="32" t="s">
        <v>7</v>
      </c>
      <c r="J34" s="36">
        <v>44230</v>
      </c>
    </row>
    <row r="35" spans="1:10" s="37" customFormat="1" ht="40.5" customHeight="1">
      <c r="A35" s="32">
        <v>529</v>
      </c>
      <c r="B35" s="33" t="s">
        <v>2</v>
      </c>
      <c r="C35" s="33" t="s">
        <v>11</v>
      </c>
      <c r="D35" s="34" t="s">
        <v>12</v>
      </c>
      <c r="E35" s="34" t="s">
        <v>87</v>
      </c>
      <c r="F35" s="32" t="s">
        <v>84</v>
      </c>
      <c r="G35" s="32">
        <v>129</v>
      </c>
      <c r="H35" s="32">
        <v>0.05</v>
      </c>
      <c r="I35" s="32" t="s">
        <v>7</v>
      </c>
      <c r="J35" s="36">
        <v>44230</v>
      </c>
    </row>
    <row r="36" spans="1:10" s="37" customFormat="1" ht="39.75" customHeight="1">
      <c r="A36" s="32">
        <v>530</v>
      </c>
      <c r="B36" s="33"/>
      <c r="C36" s="33" t="s">
        <v>11</v>
      </c>
      <c r="D36" s="34" t="s">
        <v>14</v>
      </c>
      <c r="E36" s="34" t="s">
        <v>87</v>
      </c>
      <c r="F36" s="32"/>
      <c r="G36" s="32">
        <v>136</v>
      </c>
      <c r="H36" s="32"/>
      <c r="I36" s="32" t="s">
        <v>7</v>
      </c>
      <c r="J36" s="36">
        <v>44230</v>
      </c>
    </row>
    <row r="37" spans="1:10" s="37" customFormat="1" ht="33">
      <c r="A37" s="32">
        <v>531</v>
      </c>
      <c r="B37" s="33" t="s">
        <v>2</v>
      </c>
      <c r="C37" s="33" t="s">
        <v>11</v>
      </c>
      <c r="D37" s="34" t="s">
        <v>12</v>
      </c>
      <c r="E37" s="34" t="s">
        <v>88</v>
      </c>
      <c r="F37" s="32" t="s">
        <v>84</v>
      </c>
      <c r="G37" s="32">
        <v>129</v>
      </c>
      <c r="H37" s="32">
        <v>0.05</v>
      </c>
      <c r="I37" s="32" t="s">
        <v>7</v>
      </c>
      <c r="J37" s="36">
        <v>44230</v>
      </c>
    </row>
    <row r="38" spans="1:10" s="37" customFormat="1" ht="33">
      <c r="A38" s="32">
        <v>532</v>
      </c>
      <c r="B38" s="33"/>
      <c r="C38" s="33" t="s">
        <v>11</v>
      </c>
      <c r="D38" s="34" t="s">
        <v>14</v>
      </c>
      <c r="E38" s="34" t="s">
        <v>88</v>
      </c>
      <c r="F38" s="32"/>
      <c r="G38" s="32">
        <v>136</v>
      </c>
      <c r="H38" s="32"/>
      <c r="I38" s="32" t="s">
        <v>7</v>
      </c>
      <c r="J38" s="36">
        <v>44230</v>
      </c>
    </row>
    <row r="39" spans="1:10" s="37" customFormat="1" ht="33">
      <c r="A39" s="32">
        <v>537</v>
      </c>
      <c r="B39" s="33" t="s">
        <v>2</v>
      </c>
      <c r="C39" s="33" t="s">
        <v>11</v>
      </c>
      <c r="D39" s="34" t="s">
        <v>12</v>
      </c>
      <c r="E39" s="34" t="s">
        <v>89</v>
      </c>
      <c r="F39" s="32" t="s">
        <v>13</v>
      </c>
      <c r="G39" s="32">
        <v>129</v>
      </c>
      <c r="H39" s="32">
        <v>2.0099999999999998</v>
      </c>
      <c r="I39" s="32" t="s">
        <v>7</v>
      </c>
      <c r="J39" s="36">
        <v>44229</v>
      </c>
    </row>
    <row r="40" spans="1:10" s="37" customFormat="1" ht="33">
      <c r="A40" s="32">
        <v>538</v>
      </c>
      <c r="B40" s="33"/>
      <c r="C40" s="33" t="s">
        <v>11</v>
      </c>
      <c r="D40" s="34" t="s">
        <v>14</v>
      </c>
      <c r="E40" s="34" t="s">
        <v>89</v>
      </c>
      <c r="F40" s="32"/>
      <c r="G40" s="32">
        <v>136</v>
      </c>
      <c r="H40" s="32"/>
      <c r="I40" s="32" t="s">
        <v>7</v>
      </c>
      <c r="J40" s="36">
        <v>44229</v>
      </c>
    </row>
    <row r="41" spans="1:10" s="37" customFormat="1" ht="33">
      <c r="A41" s="32">
        <v>539</v>
      </c>
      <c r="B41" s="33" t="s">
        <v>2</v>
      </c>
      <c r="C41" s="33" t="s">
        <v>11</v>
      </c>
      <c r="D41" s="34" t="s">
        <v>12</v>
      </c>
      <c r="E41" s="34" t="s">
        <v>89</v>
      </c>
      <c r="F41" s="32" t="s">
        <v>13</v>
      </c>
      <c r="G41" s="32">
        <v>129</v>
      </c>
      <c r="H41" s="32">
        <v>2.0099999999999998</v>
      </c>
      <c r="I41" s="32" t="s">
        <v>7</v>
      </c>
      <c r="J41" s="36">
        <v>44229</v>
      </c>
    </row>
    <row r="42" spans="1:10" s="37" customFormat="1" ht="33">
      <c r="A42" s="32">
        <v>540</v>
      </c>
      <c r="B42" s="33"/>
      <c r="C42" s="33" t="s">
        <v>11</v>
      </c>
      <c r="D42" s="34" t="s">
        <v>14</v>
      </c>
      <c r="E42" s="34" t="s">
        <v>89</v>
      </c>
      <c r="F42" s="32"/>
      <c r="G42" s="32">
        <v>136</v>
      </c>
      <c r="H42" s="32"/>
      <c r="I42" s="32" t="s">
        <v>7</v>
      </c>
      <c r="J42" s="36">
        <v>44229</v>
      </c>
    </row>
    <row r="43" spans="1:10" s="37" customFormat="1" ht="33">
      <c r="A43" s="32">
        <v>549</v>
      </c>
      <c r="B43" s="33" t="s">
        <v>2</v>
      </c>
      <c r="C43" s="33" t="s">
        <v>11</v>
      </c>
      <c r="D43" s="34" t="s">
        <v>12</v>
      </c>
      <c r="E43" s="34" t="s">
        <v>90</v>
      </c>
      <c r="F43" s="32" t="s">
        <v>91</v>
      </c>
      <c r="G43" s="32">
        <v>129</v>
      </c>
      <c r="H43" s="32">
        <v>0.6</v>
      </c>
      <c r="I43" s="32" t="s">
        <v>7</v>
      </c>
      <c r="J43" s="36">
        <v>44230</v>
      </c>
    </row>
    <row r="44" spans="1:10" s="37" customFormat="1" ht="33">
      <c r="A44" s="32">
        <v>550</v>
      </c>
      <c r="B44" s="33"/>
      <c r="C44" s="33" t="s">
        <v>11</v>
      </c>
      <c r="D44" s="34" t="s">
        <v>14</v>
      </c>
      <c r="E44" s="34" t="s">
        <v>90</v>
      </c>
      <c r="F44" s="32"/>
      <c r="G44" s="32">
        <v>136</v>
      </c>
      <c r="H44" s="32"/>
      <c r="I44" s="32" t="s">
        <v>7</v>
      </c>
      <c r="J44" s="36">
        <v>44230</v>
      </c>
    </row>
    <row r="45" spans="1:10" s="37" customFormat="1" ht="33">
      <c r="A45" s="32">
        <v>613</v>
      </c>
      <c r="B45" s="33" t="s">
        <v>92</v>
      </c>
      <c r="C45" s="33" t="s">
        <v>93</v>
      </c>
      <c r="D45" s="34" t="s">
        <v>94</v>
      </c>
      <c r="E45" s="33"/>
      <c r="F45" s="32" t="s">
        <v>95</v>
      </c>
      <c r="G45" s="32">
        <v>105</v>
      </c>
      <c r="H45" s="32">
        <v>2</v>
      </c>
      <c r="I45" s="32" t="s">
        <v>7</v>
      </c>
      <c r="J45" s="36">
        <v>44232</v>
      </c>
    </row>
    <row r="46" spans="1:10" s="37" customFormat="1" ht="16.5">
      <c r="A46" s="32">
        <v>614</v>
      </c>
      <c r="B46" s="33" t="s">
        <v>92</v>
      </c>
      <c r="C46" s="33" t="s">
        <v>93</v>
      </c>
      <c r="D46" s="34" t="s">
        <v>26</v>
      </c>
      <c r="E46" s="33"/>
      <c r="F46" s="32"/>
      <c r="G46" s="32">
        <v>101</v>
      </c>
      <c r="H46" s="32">
        <v>1</v>
      </c>
      <c r="I46" s="32" t="s">
        <v>7</v>
      </c>
      <c r="J46" s="36">
        <v>44232</v>
      </c>
    </row>
    <row r="47" spans="1:10" s="37" customFormat="1" ht="16.5">
      <c r="A47" s="32">
        <v>615</v>
      </c>
      <c r="B47" s="33" t="s">
        <v>92</v>
      </c>
      <c r="C47" s="33" t="s">
        <v>93</v>
      </c>
      <c r="D47" s="34" t="s">
        <v>75</v>
      </c>
      <c r="E47" s="33"/>
      <c r="F47" s="32"/>
      <c r="G47" s="32">
        <v>109</v>
      </c>
      <c r="H47" s="32">
        <v>1</v>
      </c>
      <c r="I47" s="32" t="s">
        <v>7</v>
      </c>
      <c r="J47" s="36">
        <v>44232</v>
      </c>
    </row>
    <row r="48" spans="1:10" s="37" customFormat="1" ht="33">
      <c r="A48" s="32">
        <v>616</v>
      </c>
      <c r="B48" s="33" t="s">
        <v>92</v>
      </c>
      <c r="C48" s="33" t="s">
        <v>93</v>
      </c>
      <c r="D48" s="34" t="s">
        <v>15</v>
      </c>
      <c r="E48" s="33"/>
      <c r="F48" s="32"/>
      <c r="G48" s="32">
        <v>88</v>
      </c>
      <c r="H48" s="32">
        <v>1</v>
      </c>
      <c r="I48" s="32" t="s">
        <v>7</v>
      </c>
      <c r="J48" s="36">
        <v>44232</v>
      </c>
    </row>
    <row r="49" spans="1:10" s="37" customFormat="1" ht="33">
      <c r="A49" s="32">
        <v>693</v>
      </c>
      <c r="B49" s="33" t="s">
        <v>96</v>
      </c>
      <c r="C49" s="33" t="s">
        <v>96</v>
      </c>
      <c r="D49" s="34" t="s">
        <v>25</v>
      </c>
      <c r="E49" s="33"/>
      <c r="F49" s="32"/>
      <c r="G49" s="32">
        <v>104</v>
      </c>
      <c r="H49" s="32">
        <v>2</v>
      </c>
      <c r="I49" s="32" t="s">
        <v>7</v>
      </c>
      <c r="J49" s="36">
        <v>44232</v>
      </c>
    </row>
    <row r="50" spans="1:10" s="37" customFormat="1" ht="16.5">
      <c r="A50" s="32">
        <v>694</v>
      </c>
      <c r="B50" s="33" t="s">
        <v>96</v>
      </c>
      <c r="C50" s="33" t="s">
        <v>96</v>
      </c>
      <c r="D50" s="34" t="s">
        <v>26</v>
      </c>
      <c r="E50" s="33"/>
      <c r="F50" s="32"/>
      <c r="G50" s="32">
        <v>101</v>
      </c>
      <c r="H50" s="32">
        <v>1</v>
      </c>
      <c r="I50" s="32" t="s">
        <v>7</v>
      </c>
      <c r="J50" s="36">
        <v>44232</v>
      </c>
    </row>
    <row r="51" spans="1:10" s="37" customFormat="1" ht="16.5">
      <c r="A51" s="32">
        <v>695</v>
      </c>
      <c r="B51" s="33" t="s">
        <v>96</v>
      </c>
      <c r="C51" s="33" t="s">
        <v>96</v>
      </c>
      <c r="D51" s="34" t="s">
        <v>75</v>
      </c>
      <c r="E51" s="33"/>
      <c r="F51" s="32"/>
      <c r="G51" s="32">
        <v>109</v>
      </c>
      <c r="H51" s="32">
        <v>1</v>
      </c>
      <c r="I51" s="32" t="s">
        <v>7</v>
      </c>
      <c r="J51" s="36">
        <v>44232</v>
      </c>
    </row>
    <row r="52" spans="1:10" s="37" customFormat="1" ht="33">
      <c r="A52" s="32">
        <v>696</v>
      </c>
      <c r="B52" s="33" t="s">
        <v>96</v>
      </c>
      <c r="C52" s="33" t="s">
        <v>96</v>
      </c>
      <c r="D52" s="34" t="s">
        <v>15</v>
      </c>
      <c r="E52" s="33"/>
      <c r="F52" s="32"/>
      <c r="G52" s="32">
        <v>88</v>
      </c>
      <c r="H52" s="32">
        <v>1</v>
      </c>
      <c r="I52" s="32" t="s">
        <v>7</v>
      </c>
      <c r="J52" s="36">
        <v>44232</v>
      </c>
    </row>
    <row r="53" spans="1:10" s="37" customFormat="1" ht="49.5">
      <c r="A53" s="32">
        <v>503</v>
      </c>
      <c r="B53" s="33" t="s">
        <v>2</v>
      </c>
      <c r="C53" s="34" t="s">
        <v>81</v>
      </c>
      <c r="D53" s="34" t="e">
        <f>VLOOKUP($G53,#REF!,3,TRUE)</f>
        <v>#REF!</v>
      </c>
      <c r="E53" s="34" t="s">
        <v>82</v>
      </c>
      <c r="F53" s="32" t="s">
        <v>83</v>
      </c>
      <c r="G53" s="32">
        <v>124</v>
      </c>
      <c r="H53" s="32">
        <v>3.3</v>
      </c>
      <c r="I53" s="32" t="s">
        <v>7</v>
      </c>
      <c r="J53" s="36">
        <v>44231</v>
      </c>
    </row>
    <row r="54" spans="1:10" s="37" customFormat="1" ht="49.5">
      <c r="A54" s="32">
        <v>504</v>
      </c>
      <c r="B54" s="33" t="s">
        <v>2</v>
      </c>
      <c r="C54" s="34" t="s">
        <v>81</v>
      </c>
      <c r="D54" s="34" t="e">
        <f>VLOOKUP($G54,#REF!,3,TRUE)</f>
        <v>#REF!</v>
      </c>
      <c r="E54" s="34" t="s">
        <v>82</v>
      </c>
      <c r="F54" s="32"/>
      <c r="G54" s="32">
        <v>128</v>
      </c>
      <c r="H54" s="32">
        <v>1</v>
      </c>
      <c r="I54" s="32" t="s">
        <v>7</v>
      </c>
      <c r="J54" s="36">
        <v>44231</v>
      </c>
    </row>
    <row r="55" spans="1:10" s="37" customFormat="1">
      <c r="F55" s="38"/>
    </row>
  </sheetData>
  <mergeCells count="1">
    <mergeCell ref="A3:J3"/>
  </mergeCells>
  <phoneticPr fontId="2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D21" sqref="D21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9.42578125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1"/>
      <c r="B1" s="1"/>
      <c r="C1" s="6"/>
      <c r="D1" s="1"/>
      <c r="E1" s="1"/>
      <c r="F1" s="24"/>
      <c r="G1" s="1"/>
      <c r="H1" s="1"/>
      <c r="I1" s="2"/>
      <c r="J1" s="3" t="s">
        <v>0</v>
      </c>
    </row>
    <row r="2" spans="1:10" ht="16.5">
      <c r="A2" s="1"/>
      <c r="B2" s="1"/>
      <c r="C2" s="6"/>
      <c r="D2" s="1"/>
      <c r="E2" s="1"/>
      <c r="F2" s="24"/>
      <c r="G2" s="1"/>
      <c r="H2" s="1"/>
      <c r="I2" s="2"/>
      <c r="J2" s="18"/>
    </row>
    <row r="3" spans="1:10" ht="43.9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1"/>
      <c r="B4" s="1"/>
      <c r="C4" s="6"/>
      <c r="D4" s="8" t="s">
        <v>35</v>
      </c>
      <c r="E4" s="19">
        <v>44256</v>
      </c>
      <c r="F4" s="24"/>
      <c r="G4" s="20"/>
      <c r="H4" s="1"/>
      <c r="I4" s="1"/>
      <c r="J4" s="1"/>
    </row>
    <row r="5" spans="1:10">
      <c r="A5" s="21"/>
      <c r="B5" s="21"/>
      <c r="C5" s="22"/>
      <c r="D5" s="21"/>
      <c r="E5" s="40"/>
      <c r="F5" s="25"/>
      <c r="G5" s="21"/>
      <c r="H5" s="21"/>
      <c r="I5" s="21"/>
      <c r="J5" s="21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25.5">
      <c r="A7" s="41">
        <v>559</v>
      </c>
      <c r="B7" s="42" t="s">
        <v>2</v>
      </c>
      <c r="C7" s="42" t="s">
        <v>11</v>
      </c>
      <c r="D7" s="43" t="str">
        <f>VLOOKUP($G7,'[2]Кол-во'!$A$9:$F$223,3,TRUE)</f>
        <v>КЛ-6(10) кВ, проложенная в земле</v>
      </c>
      <c r="E7" s="43" t="s">
        <v>97</v>
      </c>
      <c r="F7" s="41"/>
      <c r="G7" s="41">
        <v>129</v>
      </c>
      <c r="H7" s="41">
        <v>0.72</v>
      </c>
      <c r="I7" s="14" t="s">
        <v>7</v>
      </c>
      <c r="J7" s="17">
        <v>44278</v>
      </c>
    </row>
    <row r="8" spans="1:10" ht="25.5">
      <c r="A8" s="41">
        <v>545</v>
      </c>
      <c r="B8" s="42" t="s">
        <v>2</v>
      </c>
      <c r="C8" s="42" t="s">
        <v>11</v>
      </c>
      <c r="D8" s="43" t="str">
        <f>VLOOKUP($G8,'[2]Кол-во'!$A$9:$F$223,3,TRUE)</f>
        <v>КЛ-6(10) кВ, проложенная в земле</v>
      </c>
      <c r="E8" s="43" t="s">
        <v>98</v>
      </c>
      <c r="F8" s="41" t="s">
        <v>13</v>
      </c>
      <c r="G8" s="41">
        <v>129</v>
      </c>
      <c r="H8" s="41">
        <v>1.3</v>
      </c>
      <c r="I8" s="14" t="s">
        <v>7</v>
      </c>
      <c r="J8" s="17">
        <v>44278</v>
      </c>
    </row>
    <row r="9" spans="1:10" ht="25.5">
      <c r="A9" s="41">
        <v>547</v>
      </c>
      <c r="B9" s="42" t="s">
        <v>2</v>
      </c>
      <c r="C9" s="42" t="s">
        <v>11</v>
      </c>
      <c r="D9" s="43" t="str">
        <f>VLOOKUP($G9,'[2]Кол-во'!$A$9:$F$223,3,TRUE)</f>
        <v>КЛ-6(10) кВ, проложенная в земле</v>
      </c>
      <c r="E9" s="43" t="s">
        <v>98</v>
      </c>
      <c r="F9" s="41" t="s">
        <v>13</v>
      </c>
      <c r="G9" s="41">
        <v>129</v>
      </c>
      <c r="H9" s="41">
        <v>1.3</v>
      </c>
      <c r="I9" s="14" t="s">
        <v>7</v>
      </c>
      <c r="J9" s="17">
        <v>44278</v>
      </c>
    </row>
    <row r="10" spans="1:10" ht="25.5">
      <c r="A10" s="41">
        <v>535</v>
      </c>
      <c r="B10" s="42" t="s">
        <v>2</v>
      </c>
      <c r="C10" s="42" t="s">
        <v>11</v>
      </c>
      <c r="D10" s="43" t="str">
        <f>VLOOKUP($G10,'[2]Кол-во'!$A$9:$F$223,3,TRUE)</f>
        <v>КЛ-6(10) кВ, проложенная в земле</v>
      </c>
      <c r="E10" s="43" t="s">
        <v>99</v>
      </c>
      <c r="F10" s="41" t="s">
        <v>13</v>
      </c>
      <c r="G10" s="41">
        <v>129</v>
      </c>
      <c r="H10" s="41">
        <v>1.2</v>
      </c>
      <c r="I10" s="14" t="s">
        <v>7</v>
      </c>
      <c r="J10" s="17">
        <v>44259</v>
      </c>
    </row>
    <row r="11" spans="1:10" ht="25.5" hidden="1">
      <c r="A11" s="41">
        <v>536</v>
      </c>
      <c r="B11" s="42"/>
      <c r="C11" s="42" t="s">
        <v>11</v>
      </c>
      <c r="D11" s="43" t="str">
        <f>VLOOKUP($G11,'[2]Кол-во'!$A$9:$F$223,3,TRUE)</f>
        <v>Концевая разделка силовых КЛ 6(10) и 0,4 кВ</v>
      </c>
      <c r="E11" s="43" t="s">
        <v>99</v>
      </c>
      <c r="F11" s="41"/>
      <c r="G11" s="41">
        <v>136</v>
      </c>
      <c r="H11" s="41">
        <v>2</v>
      </c>
      <c r="I11" s="14" t="s">
        <v>7</v>
      </c>
      <c r="J11" s="17">
        <v>44259</v>
      </c>
    </row>
    <row r="12" spans="1:10" ht="25.5">
      <c r="A12" s="41" t="s">
        <v>100</v>
      </c>
      <c r="B12" s="42" t="s">
        <v>2</v>
      </c>
      <c r="C12" s="42" t="s">
        <v>11</v>
      </c>
      <c r="D12" s="43" t="str">
        <f>VLOOKUP($G12,'[2]Кол-во'!$A$9:$F$223,3,TRUE)</f>
        <v>КЛ-6(10) кВ, проложенная в земле</v>
      </c>
      <c r="E12" s="43" t="s">
        <v>99</v>
      </c>
      <c r="F12" s="41" t="s">
        <v>13</v>
      </c>
      <c r="G12" s="41">
        <v>129</v>
      </c>
      <c r="H12" s="41">
        <v>1.2</v>
      </c>
      <c r="I12" s="14" t="s">
        <v>7</v>
      </c>
      <c r="J12" s="17">
        <v>44259</v>
      </c>
    </row>
    <row r="13" spans="1:10" ht="25.5" hidden="1">
      <c r="A13" s="41" t="s">
        <v>101</v>
      </c>
      <c r="B13" s="42"/>
      <c r="C13" s="42" t="s">
        <v>11</v>
      </c>
      <c r="D13" s="43" t="str">
        <f>VLOOKUP($G13,'[2]Кол-во'!$A$9:$F$223,3,TRUE)</f>
        <v>Концевая разделка силовых КЛ 6(10) и 0,4 кВ</v>
      </c>
      <c r="E13" s="43" t="s">
        <v>99</v>
      </c>
      <c r="F13" s="41"/>
      <c r="G13" s="41">
        <v>136</v>
      </c>
      <c r="H13" s="41">
        <v>2</v>
      </c>
      <c r="I13" s="14" t="s">
        <v>7</v>
      </c>
      <c r="J13" s="17">
        <v>44259</v>
      </c>
    </row>
    <row r="14" spans="1:10" ht="25.5">
      <c r="A14" s="41">
        <v>541</v>
      </c>
      <c r="B14" s="42" t="s">
        <v>2</v>
      </c>
      <c r="C14" s="42" t="s">
        <v>11</v>
      </c>
      <c r="D14" s="43" t="str">
        <f>VLOOKUP($G14,'[2]Кол-во'!$A$9:$F$223,3,TRUE)</f>
        <v>КЛ-6(10) кВ, проложенная в земле</v>
      </c>
      <c r="E14" s="43" t="s">
        <v>102</v>
      </c>
      <c r="F14" s="41" t="s">
        <v>84</v>
      </c>
      <c r="G14" s="41">
        <v>129</v>
      </c>
      <c r="H14" s="41">
        <v>1.2</v>
      </c>
      <c r="I14" s="14" t="s">
        <v>7</v>
      </c>
      <c r="J14" s="17">
        <v>44259</v>
      </c>
    </row>
    <row r="15" spans="1:10" ht="25.5">
      <c r="A15" s="41">
        <v>543</v>
      </c>
      <c r="B15" s="42" t="s">
        <v>2</v>
      </c>
      <c r="C15" s="42" t="s">
        <v>11</v>
      </c>
      <c r="D15" s="43" t="str">
        <f>VLOOKUP($G15,'[2]Кол-во'!$A$9:$F$223,3,TRUE)</f>
        <v>КЛ-6(10) кВ, проложенная в земле</v>
      </c>
      <c r="E15" s="43" t="s">
        <v>102</v>
      </c>
      <c r="F15" s="41" t="s">
        <v>84</v>
      </c>
      <c r="G15" s="41">
        <v>129</v>
      </c>
      <c r="H15" s="41">
        <v>1.2</v>
      </c>
      <c r="I15" s="14" t="s">
        <v>7</v>
      </c>
      <c r="J15" s="17">
        <v>44259</v>
      </c>
    </row>
    <row r="16" spans="1:10" ht="25.5">
      <c r="A16" s="41">
        <v>505</v>
      </c>
      <c r="B16" s="42" t="s">
        <v>2</v>
      </c>
      <c r="C16" s="42" t="s">
        <v>103</v>
      </c>
      <c r="D16" s="43" t="s">
        <v>104</v>
      </c>
      <c r="E16" s="43" t="s">
        <v>105</v>
      </c>
      <c r="F16" s="41" t="s">
        <v>106</v>
      </c>
      <c r="G16" s="41">
        <v>124</v>
      </c>
      <c r="H16" s="41">
        <v>4.9000000000000004</v>
      </c>
      <c r="I16" s="14" t="s">
        <v>7</v>
      </c>
      <c r="J16" s="17">
        <v>44281</v>
      </c>
    </row>
    <row r="17" spans="1:10" ht="25.5">
      <c r="A17" s="41">
        <v>513</v>
      </c>
      <c r="B17" s="42" t="s">
        <v>2</v>
      </c>
      <c r="C17" s="42" t="s">
        <v>107</v>
      </c>
      <c r="D17" s="43" t="s">
        <v>104</v>
      </c>
      <c r="E17" s="43" t="s">
        <v>108</v>
      </c>
      <c r="F17" s="41" t="s">
        <v>106</v>
      </c>
      <c r="G17" s="41">
        <v>124</v>
      </c>
      <c r="H17" s="41">
        <v>1.4</v>
      </c>
      <c r="I17" s="14" t="s">
        <v>7</v>
      </c>
      <c r="J17" s="17">
        <v>44281</v>
      </c>
    </row>
  </sheetData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workbookViewId="0">
      <selection activeCell="D19" sqref="D19"/>
    </sheetView>
  </sheetViews>
  <sheetFormatPr defaultRowHeight="16.5"/>
  <cols>
    <col min="1" max="1" width="5.85546875" style="52" customWidth="1"/>
    <col min="2" max="2" width="20.7109375" style="1" customWidth="1"/>
    <col min="3" max="3" width="19.42578125" style="1" customWidth="1"/>
    <col min="4" max="4" width="25.7109375" style="1" customWidth="1"/>
    <col min="5" max="5" width="19.5703125" style="1" customWidth="1"/>
    <col min="6" max="6" width="14.7109375" style="24" customWidth="1"/>
    <col min="7" max="7" width="5.85546875" style="52" customWidth="1"/>
    <col min="8" max="8" width="6.5703125" style="52" customWidth="1"/>
    <col min="9" max="9" width="6.85546875" style="1" customWidth="1"/>
    <col min="10" max="10" width="15.7109375" style="52" customWidth="1"/>
  </cols>
  <sheetData>
    <row r="1" spans="1:10">
      <c r="C1" s="6"/>
      <c r="I1" s="2"/>
      <c r="J1" s="3" t="s">
        <v>0</v>
      </c>
    </row>
    <row r="2" spans="1:10">
      <c r="C2" s="6"/>
      <c r="I2" s="2"/>
      <c r="J2" s="66"/>
    </row>
    <row r="3" spans="1:10" ht="47.25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>
      <c r="C4" s="6"/>
      <c r="D4" s="8" t="s">
        <v>35</v>
      </c>
      <c r="E4" s="19">
        <v>44287</v>
      </c>
      <c r="G4" s="64"/>
    </row>
    <row r="5" spans="1:10">
      <c r="C5" s="6"/>
      <c r="E5" s="53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25.5">
      <c r="A7" s="44">
        <v>613</v>
      </c>
      <c r="B7" s="45" t="s">
        <v>92</v>
      </c>
      <c r="C7" s="45" t="s">
        <v>93</v>
      </c>
      <c r="D7" s="46" t="s">
        <v>94</v>
      </c>
      <c r="E7" s="46"/>
      <c r="F7" s="50" t="s">
        <v>95</v>
      </c>
      <c r="G7" s="44">
        <v>105</v>
      </c>
      <c r="H7" s="44">
        <v>2</v>
      </c>
      <c r="I7" s="44" t="s">
        <v>7</v>
      </c>
      <c r="J7" s="47">
        <v>44297</v>
      </c>
    </row>
    <row r="8" spans="1:10" ht="15">
      <c r="A8" s="44">
        <v>614</v>
      </c>
      <c r="B8" s="45" t="s">
        <v>92</v>
      </c>
      <c r="C8" s="45" t="s">
        <v>93</v>
      </c>
      <c r="D8" s="46" t="s">
        <v>26</v>
      </c>
      <c r="E8" s="46"/>
      <c r="F8" s="50"/>
      <c r="G8" s="44">
        <v>101</v>
      </c>
      <c r="H8" s="44">
        <v>1</v>
      </c>
      <c r="I8" s="44" t="s">
        <v>7</v>
      </c>
      <c r="J8" s="47">
        <v>44297</v>
      </c>
    </row>
    <row r="9" spans="1:10" ht="15">
      <c r="A9" s="44">
        <v>615</v>
      </c>
      <c r="B9" s="45" t="s">
        <v>92</v>
      </c>
      <c r="C9" s="45" t="s">
        <v>93</v>
      </c>
      <c r="D9" s="46" t="s">
        <v>75</v>
      </c>
      <c r="E9" s="46"/>
      <c r="F9" s="50"/>
      <c r="G9" s="44">
        <v>109</v>
      </c>
      <c r="H9" s="44">
        <v>1</v>
      </c>
      <c r="I9" s="44" t="s">
        <v>7</v>
      </c>
      <c r="J9" s="47">
        <v>44297</v>
      </c>
    </row>
    <row r="10" spans="1:10" ht="25.5">
      <c r="A10" s="44">
        <v>684</v>
      </c>
      <c r="B10" s="45" t="s">
        <v>109</v>
      </c>
      <c r="C10" s="45" t="s">
        <v>109</v>
      </c>
      <c r="D10" s="46" t="s">
        <v>94</v>
      </c>
      <c r="E10" s="46"/>
      <c r="F10" s="50" t="s">
        <v>110</v>
      </c>
      <c r="G10" s="44">
        <v>105</v>
      </c>
      <c r="H10" s="44">
        <v>1</v>
      </c>
      <c r="I10" s="44" t="s">
        <v>7</v>
      </c>
      <c r="J10" s="47">
        <v>44314</v>
      </c>
    </row>
    <row r="11" spans="1:10" ht="25.5">
      <c r="A11" s="44">
        <v>685</v>
      </c>
      <c r="B11" s="45" t="s">
        <v>109</v>
      </c>
      <c r="C11" s="45" t="s">
        <v>109</v>
      </c>
      <c r="D11" s="46" t="s">
        <v>111</v>
      </c>
      <c r="E11" s="46"/>
      <c r="F11" s="50" t="s">
        <v>112</v>
      </c>
      <c r="G11" s="44">
        <v>103</v>
      </c>
      <c r="H11" s="44">
        <v>1</v>
      </c>
      <c r="I11" s="44" t="s">
        <v>7</v>
      </c>
      <c r="J11" s="47">
        <v>44314</v>
      </c>
    </row>
    <row r="12" spans="1:10" ht="15">
      <c r="A12" s="44">
        <v>686</v>
      </c>
      <c r="B12" s="45" t="s">
        <v>109</v>
      </c>
      <c r="C12" s="45" t="s">
        <v>109</v>
      </c>
      <c r="D12" s="46" t="s">
        <v>26</v>
      </c>
      <c r="E12" s="46"/>
      <c r="F12" s="50"/>
      <c r="G12" s="44">
        <v>101</v>
      </c>
      <c r="H12" s="44">
        <v>1</v>
      </c>
      <c r="I12" s="44" t="s">
        <v>7</v>
      </c>
      <c r="J12" s="47">
        <v>44314</v>
      </c>
    </row>
    <row r="13" spans="1:10" ht="15">
      <c r="A13" s="44">
        <v>687</v>
      </c>
      <c r="B13" s="45" t="s">
        <v>109</v>
      </c>
      <c r="C13" s="45" t="s">
        <v>109</v>
      </c>
      <c r="D13" s="46" t="s">
        <v>75</v>
      </c>
      <c r="E13" s="46"/>
      <c r="F13" s="50"/>
      <c r="G13" s="44">
        <v>109</v>
      </c>
      <c r="H13" s="44">
        <v>1</v>
      </c>
      <c r="I13" s="44" t="s">
        <v>7</v>
      </c>
      <c r="J13" s="47">
        <v>44314</v>
      </c>
    </row>
    <row r="14" spans="1:10" ht="25.5">
      <c r="A14" s="44">
        <v>688</v>
      </c>
      <c r="B14" s="45" t="s">
        <v>109</v>
      </c>
      <c r="C14" s="45" t="s">
        <v>109</v>
      </c>
      <c r="D14" s="46" t="s">
        <v>15</v>
      </c>
      <c r="E14" s="46"/>
      <c r="F14" s="50"/>
      <c r="G14" s="44">
        <v>88</v>
      </c>
      <c r="H14" s="44">
        <v>1</v>
      </c>
      <c r="I14" s="44" t="s">
        <v>7</v>
      </c>
      <c r="J14" s="47">
        <v>44289</v>
      </c>
    </row>
    <row r="15" spans="1:10" ht="25.5">
      <c r="A15" s="44">
        <v>689</v>
      </c>
      <c r="B15" s="45" t="s">
        <v>113</v>
      </c>
      <c r="C15" s="45" t="s">
        <v>113</v>
      </c>
      <c r="D15" s="46" t="s">
        <v>25</v>
      </c>
      <c r="E15" s="46"/>
      <c r="F15" s="50" t="s">
        <v>114</v>
      </c>
      <c r="G15" s="44">
        <v>104</v>
      </c>
      <c r="H15" s="44">
        <v>1</v>
      </c>
      <c r="I15" s="44" t="s">
        <v>7</v>
      </c>
      <c r="J15" s="47">
        <v>44314</v>
      </c>
    </row>
    <row r="16" spans="1:10" ht="15">
      <c r="A16" s="44">
        <v>690</v>
      </c>
      <c r="B16" s="45" t="s">
        <v>113</v>
      </c>
      <c r="C16" s="45" t="s">
        <v>113</v>
      </c>
      <c r="D16" s="46" t="s">
        <v>26</v>
      </c>
      <c r="E16" s="46"/>
      <c r="F16" s="50" t="s">
        <v>115</v>
      </c>
      <c r="G16" s="44">
        <v>101</v>
      </c>
      <c r="H16" s="44">
        <v>1</v>
      </c>
      <c r="I16" s="44" t="s">
        <v>7</v>
      </c>
      <c r="J16" s="47">
        <v>44314</v>
      </c>
    </row>
    <row r="17" spans="1:10" ht="15">
      <c r="A17" s="49">
        <v>691</v>
      </c>
      <c r="B17" s="48" t="s">
        <v>113</v>
      </c>
      <c r="C17" s="48" t="s">
        <v>113</v>
      </c>
      <c r="D17" s="48" t="s">
        <v>75</v>
      </c>
      <c r="E17" s="48"/>
      <c r="F17" s="51"/>
      <c r="G17" s="49">
        <v>109</v>
      </c>
      <c r="H17" s="49">
        <v>1</v>
      </c>
      <c r="I17" s="44" t="s">
        <v>7</v>
      </c>
      <c r="J17" s="47">
        <v>44314</v>
      </c>
    </row>
    <row r="18" spans="1:10" ht="26.25">
      <c r="A18" s="56">
        <v>692</v>
      </c>
      <c r="B18" s="57" t="s">
        <v>113</v>
      </c>
      <c r="C18" s="57" t="s">
        <v>113</v>
      </c>
      <c r="D18" s="57" t="s">
        <v>15</v>
      </c>
      <c r="E18" s="57"/>
      <c r="F18" s="58"/>
      <c r="G18" s="56">
        <v>88</v>
      </c>
      <c r="H18" s="56">
        <v>1</v>
      </c>
      <c r="I18" s="59" t="s">
        <v>7</v>
      </c>
      <c r="J18" s="47">
        <v>44289</v>
      </c>
    </row>
    <row r="19" spans="1:10" ht="26.25">
      <c r="A19" s="56">
        <v>555</v>
      </c>
      <c r="B19" s="57" t="s">
        <v>2</v>
      </c>
      <c r="C19" s="57" t="s">
        <v>11</v>
      </c>
      <c r="D19" s="57" t="s">
        <v>12</v>
      </c>
      <c r="E19" s="57" t="s">
        <v>29</v>
      </c>
      <c r="F19" s="58" t="s">
        <v>28</v>
      </c>
      <c r="G19" s="56">
        <v>129</v>
      </c>
      <c r="H19" s="56">
        <v>0.32</v>
      </c>
      <c r="I19" s="59" t="s">
        <v>7</v>
      </c>
      <c r="J19" s="60">
        <v>44292</v>
      </c>
    </row>
    <row r="20" spans="1:10" ht="26.25">
      <c r="A20" s="56">
        <v>523</v>
      </c>
      <c r="B20" s="57" t="s">
        <v>2</v>
      </c>
      <c r="C20" s="57" t="s">
        <v>8</v>
      </c>
      <c r="D20" s="57" t="s">
        <v>4</v>
      </c>
      <c r="E20" s="57" t="s">
        <v>116</v>
      </c>
      <c r="F20" s="58"/>
      <c r="G20" s="56">
        <v>124</v>
      </c>
      <c r="H20" s="56">
        <v>0.2</v>
      </c>
      <c r="I20" s="59" t="s">
        <v>7</v>
      </c>
      <c r="J20" s="60">
        <v>44302</v>
      </c>
    </row>
    <row r="21" spans="1:10" ht="26.25">
      <c r="A21" s="56">
        <v>519</v>
      </c>
      <c r="B21" s="57" t="s">
        <v>2</v>
      </c>
      <c r="C21" s="57" t="s">
        <v>8</v>
      </c>
      <c r="D21" s="57" t="s">
        <v>4</v>
      </c>
      <c r="E21" s="57" t="s">
        <v>117</v>
      </c>
      <c r="F21" s="58" t="s">
        <v>10</v>
      </c>
      <c r="G21" s="56">
        <v>124</v>
      </c>
      <c r="H21" s="56">
        <v>0.3</v>
      </c>
      <c r="I21" s="59" t="s">
        <v>7</v>
      </c>
      <c r="J21" s="60">
        <v>44302</v>
      </c>
    </row>
    <row r="22" spans="1:10" ht="26.25">
      <c r="A22" s="56">
        <v>551</v>
      </c>
      <c r="B22" s="57" t="s">
        <v>2</v>
      </c>
      <c r="C22" s="57" t="s">
        <v>11</v>
      </c>
      <c r="D22" s="57" t="s">
        <v>12</v>
      </c>
      <c r="E22" s="57" t="s">
        <v>27</v>
      </c>
      <c r="F22" s="58" t="s">
        <v>28</v>
      </c>
      <c r="G22" s="56">
        <v>129</v>
      </c>
      <c r="H22" s="56">
        <v>0.1</v>
      </c>
      <c r="I22" s="59" t="s">
        <v>7</v>
      </c>
      <c r="J22" s="60">
        <v>44292</v>
      </c>
    </row>
    <row r="23" spans="1:10" ht="26.25">
      <c r="A23" s="56">
        <v>553</v>
      </c>
      <c r="B23" s="57" t="s">
        <v>2</v>
      </c>
      <c r="C23" s="57" t="s">
        <v>11</v>
      </c>
      <c r="D23" s="57" t="s">
        <v>12</v>
      </c>
      <c r="E23" s="57" t="s">
        <v>27</v>
      </c>
      <c r="F23" s="58" t="s">
        <v>28</v>
      </c>
      <c r="G23" s="56">
        <v>129</v>
      </c>
      <c r="H23" s="56">
        <v>0.1</v>
      </c>
      <c r="I23" s="59" t="s">
        <v>7</v>
      </c>
      <c r="J23" s="60">
        <v>44292</v>
      </c>
    </row>
    <row r="24" spans="1:10" ht="25.5">
      <c r="A24" s="63">
        <v>557</v>
      </c>
      <c r="B24" s="61" t="s">
        <v>2</v>
      </c>
      <c r="C24" s="61" t="s">
        <v>11</v>
      </c>
      <c r="D24" s="46" t="s">
        <v>12</v>
      </c>
      <c r="E24" s="61" t="s">
        <v>118</v>
      </c>
      <c r="F24" s="65" t="s">
        <v>119</v>
      </c>
      <c r="G24" s="63">
        <v>129</v>
      </c>
      <c r="H24" s="63">
        <v>0.65</v>
      </c>
      <c r="I24" s="59" t="s">
        <v>7</v>
      </c>
      <c r="J24" s="60">
        <v>44292</v>
      </c>
    </row>
    <row r="25" spans="1:10" ht="15">
      <c r="A25" s="49">
        <v>533</v>
      </c>
      <c r="B25" s="48" t="s">
        <v>2</v>
      </c>
      <c r="C25" s="48" t="s">
        <v>11</v>
      </c>
      <c r="D25" s="48" t="s">
        <v>12</v>
      </c>
      <c r="E25" s="48" t="s">
        <v>32</v>
      </c>
      <c r="F25" s="51" t="s">
        <v>13</v>
      </c>
      <c r="G25" s="49">
        <v>129</v>
      </c>
      <c r="H25" s="49">
        <v>1.1000000000000001</v>
      </c>
      <c r="I25" s="59" t="s">
        <v>7</v>
      </c>
      <c r="J25" s="60">
        <v>44296</v>
      </c>
    </row>
    <row r="26" spans="1:10" ht="15">
      <c r="A26" s="49">
        <v>567</v>
      </c>
      <c r="B26" s="48" t="s">
        <v>2</v>
      </c>
      <c r="C26" s="48" t="s">
        <v>11</v>
      </c>
      <c r="D26" s="48" t="s">
        <v>12</v>
      </c>
      <c r="E26" s="48" t="s">
        <v>33</v>
      </c>
      <c r="F26" s="51" t="s">
        <v>34</v>
      </c>
      <c r="G26" s="49">
        <v>129</v>
      </c>
      <c r="H26" s="49">
        <v>1.82</v>
      </c>
      <c r="I26" s="59" t="s">
        <v>7</v>
      </c>
      <c r="J26" s="62">
        <v>44292</v>
      </c>
    </row>
    <row r="27" spans="1:10" ht="15">
      <c r="A27" s="49">
        <v>569</v>
      </c>
      <c r="B27" s="48" t="s">
        <v>2</v>
      </c>
      <c r="C27" s="48" t="s">
        <v>11</v>
      </c>
      <c r="D27" s="48" t="s">
        <v>12</v>
      </c>
      <c r="E27" s="48" t="s">
        <v>33</v>
      </c>
      <c r="F27" s="51" t="s">
        <v>34</v>
      </c>
      <c r="G27" s="49">
        <v>129</v>
      </c>
      <c r="H27" s="49">
        <v>1.82</v>
      </c>
      <c r="I27" s="59" t="s">
        <v>7</v>
      </c>
      <c r="J27" s="62">
        <v>44292</v>
      </c>
    </row>
    <row r="28" spans="1:10" ht="15">
      <c r="A28" s="54"/>
      <c r="B28" s="55"/>
      <c r="C28" s="55"/>
      <c r="D28" s="55"/>
      <c r="E28" s="55"/>
      <c r="F28" s="67"/>
      <c r="G28" s="54"/>
      <c r="H28" s="54"/>
      <c r="I28" s="55"/>
      <c r="J28" s="54"/>
    </row>
    <row r="29" spans="1:10" ht="15">
      <c r="A29" s="54"/>
      <c r="B29" s="55"/>
      <c r="C29" s="55"/>
      <c r="D29" s="55"/>
      <c r="E29" s="55"/>
      <c r="F29" s="67"/>
      <c r="G29" s="54"/>
      <c r="H29" s="54"/>
      <c r="I29" s="55"/>
      <c r="J29" s="54"/>
    </row>
    <row r="30" spans="1:10" ht="15">
      <c r="A30" s="54"/>
      <c r="B30" s="55"/>
      <c r="C30" s="55"/>
      <c r="D30" s="55"/>
      <c r="E30" s="55"/>
      <c r="F30" s="67"/>
      <c r="G30" s="54"/>
      <c r="H30" s="54"/>
      <c r="I30" s="55"/>
      <c r="J30" s="54"/>
    </row>
    <row r="31" spans="1:10" ht="15">
      <c r="A31" s="54"/>
      <c r="B31" s="55"/>
      <c r="C31" s="55"/>
      <c r="D31" s="55"/>
      <c r="E31" s="55"/>
      <c r="F31" s="67"/>
      <c r="G31" s="54"/>
      <c r="H31" s="54"/>
      <c r="I31" s="55"/>
      <c r="J31" s="54"/>
    </row>
    <row r="32" spans="1:10" ht="15">
      <c r="A32" s="54"/>
      <c r="B32" s="55"/>
      <c r="C32" s="55"/>
      <c r="D32" s="55"/>
      <c r="E32" s="55"/>
      <c r="F32" s="67"/>
      <c r="G32" s="54"/>
      <c r="H32" s="54"/>
      <c r="I32" s="55"/>
      <c r="J32" s="54"/>
    </row>
    <row r="33" spans="1:10" ht="15">
      <c r="A33" s="54"/>
      <c r="B33" s="55"/>
      <c r="C33" s="55"/>
      <c r="D33" s="55"/>
      <c r="E33" s="55"/>
      <c r="F33" s="67"/>
      <c r="G33" s="54"/>
      <c r="H33" s="54"/>
      <c r="I33" s="55"/>
      <c r="J33" s="54"/>
    </row>
    <row r="34" spans="1:10" ht="15">
      <c r="A34" s="54"/>
      <c r="B34" s="55"/>
      <c r="C34" s="55"/>
      <c r="D34" s="55"/>
      <c r="E34" s="55"/>
      <c r="F34" s="67"/>
      <c r="G34" s="54"/>
      <c r="H34" s="54"/>
      <c r="I34" s="55"/>
      <c r="J34" s="54"/>
    </row>
    <row r="35" spans="1:10" ht="15">
      <c r="A35" s="54"/>
      <c r="B35" s="55"/>
      <c r="C35" s="55"/>
      <c r="D35" s="55"/>
      <c r="E35" s="55"/>
      <c r="F35" s="67"/>
      <c r="G35" s="54"/>
      <c r="H35" s="54"/>
      <c r="I35" s="55"/>
      <c r="J35" s="54"/>
    </row>
    <row r="36" spans="1:10" ht="15">
      <c r="A36" s="54"/>
      <c r="B36" s="55"/>
      <c r="C36" s="55"/>
      <c r="D36" s="55"/>
      <c r="E36" s="55"/>
      <c r="F36" s="67"/>
      <c r="G36" s="54"/>
      <c r="H36" s="54"/>
      <c r="I36" s="55"/>
      <c r="J36" s="54"/>
    </row>
    <row r="37" spans="1:10" ht="15">
      <c r="A37" s="54"/>
      <c r="B37" s="55"/>
      <c r="C37" s="55"/>
      <c r="D37" s="55"/>
      <c r="E37" s="55"/>
      <c r="F37" s="67"/>
      <c r="G37" s="54"/>
      <c r="H37" s="54"/>
      <c r="I37" s="55"/>
      <c r="J37" s="54"/>
    </row>
    <row r="38" spans="1:10" ht="15">
      <c r="A38" s="54"/>
      <c r="B38" s="55"/>
      <c r="C38" s="55"/>
      <c r="D38" s="55"/>
      <c r="E38" s="55"/>
      <c r="F38" s="67"/>
      <c r="G38" s="54"/>
      <c r="H38" s="54"/>
      <c r="I38" s="55"/>
      <c r="J38" s="54"/>
    </row>
    <row r="39" spans="1:10" ht="15">
      <c r="A39" s="54"/>
      <c r="B39" s="55"/>
      <c r="C39" s="55"/>
      <c r="D39" s="55"/>
      <c r="E39" s="55"/>
      <c r="F39" s="67"/>
      <c r="G39" s="54"/>
      <c r="H39" s="54"/>
      <c r="I39" s="55"/>
      <c r="J39" s="54"/>
    </row>
    <row r="40" spans="1:10" ht="15">
      <c r="A40" s="54"/>
      <c r="B40" s="55"/>
      <c r="C40" s="55"/>
      <c r="D40" s="55"/>
      <c r="E40" s="55"/>
      <c r="F40" s="67"/>
      <c r="G40" s="54"/>
      <c r="H40" s="54"/>
      <c r="I40" s="55"/>
      <c r="J40" s="54"/>
    </row>
    <row r="41" spans="1:10" ht="15">
      <c r="A41" s="54"/>
      <c r="B41" s="55"/>
      <c r="C41" s="55"/>
      <c r="D41" s="55"/>
      <c r="E41" s="55"/>
      <c r="F41" s="67"/>
      <c r="G41" s="54"/>
      <c r="H41" s="54"/>
      <c r="I41" s="55"/>
      <c r="J41" s="54"/>
    </row>
    <row r="42" spans="1:10" ht="15">
      <c r="A42" s="54"/>
      <c r="B42" s="55"/>
      <c r="C42" s="55"/>
      <c r="D42" s="55"/>
      <c r="E42" s="55"/>
      <c r="F42" s="67"/>
      <c r="G42" s="54"/>
      <c r="H42" s="54"/>
      <c r="I42" s="55"/>
      <c r="J42" s="54"/>
    </row>
    <row r="43" spans="1:10" ht="15">
      <c r="A43" s="54"/>
      <c r="B43" s="55"/>
      <c r="C43" s="55"/>
      <c r="D43" s="55"/>
      <c r="E43" s="55"/>
      <c r="F43" s="67"/>
      <c r="G43" s="54"/>
      <c r="H43" s="54"/>
      <c r="I43" s="55"/>
      <c r="J43" s="54"/>
    </row>
    <row r="44" spans="1:10" ht="15">
      <c r="A44" s="54"/>
      <c r="B44" s="55"/>
      <c r="C44" s="55"/>
      <c r="D44" s="55"/>
      <c r="E44" s="55"/>
      <c r="F44" s="67"/>
      <c r="G44" s="54"/>
      <c r="H44" s="54"/>
      <c r="I44" s="55"/>
      <c r="J44" s="54"/>
    </row>
    <row r="45" spans="1:10" ht="15">
      <c r="A45" s="54"/>
      <c r="B45" s="55"/>
      <c r="C45" s="55"/>
      <c r="D45" s="55"/>
      <c r="E45" s="55"/>
      <c r="F45" s="67"/>
      <c r="G45" s="54"/>
      <c r="H45" s="54"/>
      <c r="I45" s="55"/>
      <c r="J45" s="54"/>
    </row>
    <row r="46" spans="1:10" ht="15">
      <c r="A46" s="54"/>
      <c r="B46" s="55"/>
      <c r="C46" s="55"/>
      <c r="D46" s="55"/>
      <c r="E46" s="55"/>
      <c r="F46" s="67"/>
      <c r="G46" s="54"/>
      <c r="H46" s="54"/>
      <c r="I46" s="55"/>
      <c r="J46" s="54"/>
    </row>
    <row r="47" spans="1:10" ht="15">
      <c r="A47" s="54"/>
      <c r="B47" s="55"/>
      <c r="C47" s="55"/>
      <c r="D47" s="55"/>
      <c r="E47" s="55"/>
      <c r="F47" s="67"/>
      <c r="G47" s="54"/>
      <c r="H47" s="54"/>
      <c r="I47" s="55"/>
      <c r="J47" s="54"/>
    </row>
    <row r="48" spans="1:10" ht="15">
      <c r="A48" s="54"/>
      <c r="B48" s="55"/>
      <c r="C48" s="55"/>
      <c r="D48" s="55"/>
      <c r="E48" s="55"/>
      <c r="F48" s="67"/>
      <c r="G48" s="54"/>
      <c r="H48" s="54"/>
      <c r="I48" s="55"/>
      <c r="J48" s="54"/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zoomScale="85" zoomScaleNormal="85" workbookViewId="0">
      <selection sqref="A1:J20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4.7109375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52"/>
      <c r="B1" s="1"/>
      <c r="C1" s="6"/>
      <c r="D1" s="1"/>
      <c r="E1" s="1"/>
      <c r="F1" s="24"/>
      <c r="G1" s="52"/>
      <c r="H1" s="52"/>
      <c r="I1" s="2"/>
      <c r="J1" s="3" t="s">
        <v>0</v>
      </c>
    </row>
    <row r="2" spans="1:10" ht="16.5">
      <c r="A2" s="52"/>
      <c r="B2" s="1"/>
      <c r="C2" s="6"/>
      <c r="D2" s="1"/>
      <c r="E2" s="1"/>
      <c r="F2" s="24"/>
      <c r="G2" s="52"/>
      <c r="H2" s="52"/>
      <c r="I2" s="2"/>
      <c r="J2" s="66"/>
    </row>
    <row r="3" spans="1:10" ht="42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52"/>
      <c r="B4" s="1"/>
      <c r="C4" s="6"/>
      <c r="D4" s="8" t="s">
        <v>35</v>
      </c>
      <c r="E4" s="19">
        <v>44317</v>
      </c>
      <c r="F4" s="24"/>
      <c r="G4" s="64"/>
      <c r="H4" s="52"/>
      <c r="I4" s="1"/>
      <c r="J4" s="52"/>
    </row>
    <row r="5" spans="1:10" ht="16.5">
      <c r="A5" s="52"/>
      <c r="B5" s="1"/>
      <c r="C5" s="6"/>
      <c r="D5" s="1"/>
      <c r="E5" s="53"/>
      <c r="F5" s="24"/>
      <c r="G5" s="52"/>
      <c r="H5" s="52"/>
      <c r="I5" s="1"/>
      <c r="J5" s="52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26.25">
      <c r="A7" s="69">
        <v>15</v>
      </c>
      <c r="B7" s="69" t="s">
        <v>2</v>
      </c>
      <c r="C7" s="69" t="s">
        <v>8</v>
      </c>
      <c r="D7" s="70" t="str">
        <f>VLOOKUP($G7,'[3]Кол-во'!$A$9:$F$223,3,TRUE)</f>
        <v>ВЛ-6(10) кВ на металлических и ж/б опорах</v>
      </c>
      <c r="E7" s="70" t="s">
        <v>85</v>
      </c>
      <c r="F7" s="69" t="s">
        <v>86</v>
      </c>
      <c r="G7" s="69">
        <v>124</v>
      </c>
      <c r="H7" s="69">
        <v>0.3</v>
      </c>
      <c r="I7" s="71" t="s">
        <v>7</v>
      </c>
      <c r="J7" s="68">
        <v>44327</v>
      </c>
    </row>
    <row r="8" spans="1:10" ht="26.25">
      <c r="A8" s="69">
        <v>17</v>
      </c>
      <c r="B8" s="69" t="s">
        <v>2</v>
      </c>
      <c r="C8" s="69" t="s">
        <v>8</v>
      </c>
      <c r="D8" s="70" t="str">
        <f>VLOOKUP($G8,'[3]Кол-во'!$A$9:$F$223,3,TRUE)</f>
        <v>ВЛ-6(10) кВ на металлических и ж/б опорах</v>
      </c>
      <c r="E8" s="70" t="s">
        <v>123</v>
      </c>
      <c r="F8" s="69" t="s">
        <v>10</v>
      </c>
      <c r="G8" s="69">
        <v>124</v>
      </c>
      <c r="H8" s="69">
        <v>0.6</v>
      </c>
      <c r="I8" s="71" t="s">
        <v>7</v>
      </c>
      <c r="J8" s="68">
        <v>44343</v>
      </c>
    </row>
    <row r="9" spans="1:10" ht="26.25">
      <c r="A9" s="69">
        <v>29</v>
      </c>
      <c r="B9" s="69" t="s">
        <v>2</v>
      </c>
      <c r="C9" s="69" t="s">
        <v>11</v>
      </c>
      <c r="D9" s="70" t="str">
        <f>VLOOKUP($G9,'[3]Кол-во'!$A$9:$F$223,3,TRUE)</f>
        <v>КЛ-6(10) кВ, проложенная в земле</v>
      </c>
      <c r="E9" s="70" t="s">
        <v>87</v>
      </c>
      <c r="F9" s="69" t="s">
        <v>84</v>
      </c>
      <c r="G9" s="69">
        <v>129</v>
      </c>
      <c r="H9" s="69">
        <v>0.05</v>
      </c>
      <c r="I9" s="71" t="s">
        <v>7</v>
      </c>
      <c r="J9" s="72">
        <v>44320</v>
      </c>
    </row>
    <row r="10" spans="1:10" ht="26.25">
      <c r="A10" s="69">
        <v>31</v>
      </c>
      <c r="B10" s="69" t="s">
        <v>2</v>
      </c>
      <c r="C10" s="69" t="s">
        <v>11</v>
      </c>
      <c r="D10" s="70" t="str">
        <f>VLOOKUP($G10,'[3]Кол-во'!$A$9:$F$223,3,TRUE)</f>
        <v>КЛ-6(10) кВ, проложенная в земле</v>
      </c>
      <c r="E10" s="70" t="s">
        <v>88</v>
      </c>
      <c r="F10" s="69" t="s">
        <v>84</v>
      </c>
      <c r="G10" s="69">
        <v>129</v>
      </c>
      <c r="H10" s="69">
        <v>0.05</v>
      </c>
      <c r="I10" s="71" t="s">
        <v>7</v>
      </c>
      <c r="J10" s="72">
        <v>44320</v>
      </c>
    </row>
    <row r="11" spans="1:10" ht="26.25">
      <c r="A11" s="69">
        <v>51</v>
      </c>
      <c r="B11" s="69" t="s">
        <v>2</v>
      </c>
      <c r="C11" s="69" t="s">
        <v>11</v>
      </c>
      <c r="D11" s="70" t="str">
        <f>VLOOKUP($G11,'[3]Кол-во'!$A$9:$F$223,3,TRUE)</f>
        <v>КЛ-6(10) кВ, проложенная в земле</v>
      </c>
      <c r="E11" s="70" t="s">
        <v>27</v>
      </c>
      <c r="F11" s="69" t="s">
        <v>28</v>
      </c>
      <c r="G11" s="69">
        <v>129</v>
      </c>
      <c r="H11" s="69">
        <v>0.1</v>
      </c>
      <c r="I11" s="71" t="s">
        <v>7</v>
      </c>
      <c r="J11" s="72">
        <v>44320</v>
      </c>
    </row>
    <row r="12" spans="1:10" ht="26.25">
      <c r="A12" s="69">
        <v>53</v>
      </c>
      <c r="B12" s="69" t="s">
        <v>2</v>
      </c>
      <c r="C12" s="69" t="s">
        <v>11</v>
      </c>
      <c r="D12" s="70" t="str">
        <f>VLOOKUP($G12,'[3]Кол-во'!$A$9:$F$223,3,TRUE)</f>
        <v>КЛ-6(10) кВ, проложенная в земле</v>
      </c>
      <c r="E12" s="70" t="s">
        <v>27</v>
      </c>
      <c r="F12" s="69" t="s">
        <v>28</v>
      </c>
      <c r="G12" s="69">
        <v>129</v>
      </c>
      <c r="H12" s="69">
        <v>0.1</v>
      </c>
      <c r="I12" s="71" t="s">
        <v>7</v>
      </c>
      <c r="J12" s="72">
        <v>44320</v>
      </c>
    </row>
    <row r="13" spans="1:10" ht="26.25">
      <c r="A13" s="69">
        <v>59</v>
      </c>
      <c r="B13" s="69" t="s">
        <v>2</v>
      </c>
      <c r="C13" s="69" t="s">
        <v>11</v>
      </c>
      <c r="D13" s="70" t="str">
        <f>VLOOKUP($G13,'[3]Кол-во'!$A$9:$F$223,3,TRUE)</f>
        <v>КЛ-6(10) кВ, проложенная в земле</v>
      </c>
      <c r="E13" s="70" t="s">
        <v>97</v>
      </c>
      <c r="F13" s="69" t="s">
        <v>122</v>
      </c>
      <c r="G13" s="69">
        <v>129</v>
      </c>
      <c r="H13" s="69">
        <v>0.72</v>
      </c>
      <c r="I13" s="71" t="s">
        <v>7</v>
      </c>
      <c r="J13" s="68">
        <v>44320</v>
      </c>
    </row>
    <row r="14" spans="1:10" ht="26.25">
      <c r="A14" s="69">
        <v>67</v>
      </c>
      <c r="B14" s="69" t="s">
        <v>2</v>
      </c>
      <c r="C14" s="69" t="s">
        <v>11</v>
      </c>
      <c r="D14" s="70" t="str">
        <f>VLOOKUP($G14,'[3]Кол-во'!$A$9:$F$223,3,TRUE)</f>
        <v>КЛ-6(10) кВ, проложенная в земле</v>
      </c>
      <c r="E14" s="70" t="s">
        <v>33</v>
      </c>
      <c r="F14" s="69" t="s">
        <v>34</v>
      </c>
      <c r="G14" s="69">
        <v>129</v>
      </c>
      <c r="H14" s="69">
        <v>1.82</v>
      </c>
      <c r="I14" s="71" t="s">
        <v>7</v>
      </c>
      <c r="J14" s="72">
        <v>44325</v>
      </c>
    </row>
    <row r="15" spans="1:10" ht="26.25">
      <c r="A15" s="69">
        <v>69</v>
      </c>
      <c r="B15" s="69" t="s">
        <v>2</v>
      </c>
      <c r="C15" s="69" t="s">
        <v>11</v>
      </c>
      <c r="D15" s="70" t="str">
        <f>VLOOKUP($G15,'[3]Кол-во'!$A$9:$F$223,3,TRUE)</f>
        <v>КЛ-6(10) кВ, проложенная в земле</v>
      </c>
      <c r="E15" s="70" t="s">
        <v>33</v>
      </c>
      <c r="F15" s="69" t="s">
        <v>34</v>
      </c>
      <c r="G15" s="69">
        <v>129</v>
      </c>
      <c r="H15" s="69">
        <v>1.82</v>
      </c>
      <c r="I15" s="71" t="s">
        <v>7</v>
      </c>
      <c r="J15" s="72">
        <v>44325</v>
      </c>
    </row>
    <row r="16" spans="1:10">
      <c r="A16" s="69">
        <v>115</v>
      </c>
      <c r="B16" s="69" t="s">
        <v>93</v>
      </c>
      <c r="C16" s="69" t="s">
        <v>93</v>
      </c>
      <c r="D16" s="70" t="str">
        <f>VLOOKUP($G16,'[3]Кол-во'!$A$9:$F$223,3,TRUE)</f>
        <v>Распредустройство 0,4 кВ</v>
      </c>
      <c r="E16" s="69"/>
      <c r="F16" s="69"/>
      <c r="G16" s="69">
        <v>109</v>
      </c>
      <c r="H16" s="69">
        <v>1</v>
      </c>
      <c r="I16" s="71" t="s">
        <v>7</v>
      </c>
      <c r="J16" s="68">
        <v>44324</v>
      </c>
    </row>
    <row r="17" spans="1:10">
      <c r="A17" s="69">
        <v>141</v>
      </c>
      <c r="B17" s="69" t="s">
        <v>23</v>
      </c>
      <c r="C17" s="69" t="s">
        <v>23</v>
      </c>
      <c r="D17" s="70" t="str">
        <f>VLOOKUP($G17,'[3]Кол-во'!$A$9:$F$223,3,TRUE)</f>
        <v>Распредустройство 0,4 кВ</v>
      </c>
      <c r="E17" s="69"/>
      <c r="F17" s="69"/>
      <c r="G17" s="69">
        <v>109</v>
      </c>
      <c r="H17" s="69">
        <v>1</v>
      </c>
      <c r="I17" s="71" t="s">
        <v>7</v>
      </c>
      <c r="J17" s="68">
        <v>44336</v>
      </c>
    </row>
    <row r="18" spans="1:10">
      <c r="A18" s="69">
        <v>154</v>
      </c>
      <c r="B18" s="69" t="s">
        <v>124</v>
      </c>
      <c r="C18" s="69" t="s">
        <v>124</v>
      </c>
      <c r="D18" s="70" t="str">
        <f>VLOOKUP($G18,'[3]Кол-во'!$A$9:$F$223,3,TRUE)</f>
        <v>Распредустройство 0,4 кВ</v>
      </c>
      <c r="E18" s="69"/>
      <c r="F18" s="69"/>
      <c r="G18" s="69">
        <v>109</v>
      </c>
      <c r="H18" s="69">
        <v>1</v>
      </c>
      <c r="I18" s="71" t="s">
        <v>7</v>
      </c>
      <c r="J18" s="68">
        <v>44324</v>
      </c>
    </row>
    <row r="19" spans="1:10" ht="26.25">
      <c r="A19" s="69">
        <v>163</v>
      </c>
      <c r="B19" s="69" t="s">
        <v>120</v>
      </c>
      <c r="C19" s="69" t="s">
        <v>120</v>
      </c>
      <c r="D19" s="70" t="s">
        <v>15</v>
      </c>
      <c r="E19" s="69"/>
      <c r="F19" s="69"/>
      <c r="G19" s="69">
        <v>88</v>
      </c>
      <c r="H19" s="69">
        <v>1</v>
      </c>
      <c r="I19" s="71" t="s">
        <v>7</v>
      </c>
      <c r="J19" s="68">
        <v>44320</v>
      </c>
    </row>
    <row r="20" spans="1:10" ht="26.25">
      <c r="A20" s="69">
        <v>171</v>
      </c>
      <c r="B20" s="69" t="s">
        <v>121</v>
      </c>
      <c r="C20" s="69" t="s">
        <v>121</v>
      </c>
      <c r="D20" s="70" t="s">
        <v>15</v>
      </c>
      <c r="E20" s="69"/>
      <c r="F20" s="69"/>
      <c r="G20" s="69">
        <v>88</v>
      </c>
      <c r="H20" s="69">
        <v>1</v>
      </c>
      <c r="I20" s="71" t="s">
        <v>7</v>
      </c>
      <c r="J20" s="68">
        <v>44320</v>
      </c>
    </row>
  </sheetData>
  <mergeCells count="1">
    <mergeCell ref="A3:J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workbookViewId="0">
      <selection activeCell="B7" sqref="B7:B9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4.7109375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52"/>
      <c r="B1" s="1"/>
      <c r="C1" s="6"/>
      <c r="D1" s="1"/>
      <c r="E1" s="1"/>
      <c r="F1" s="24"/>
      <c r="G1" s="52"/>
      <c r="H1" s="52"/>
      <c r="I1" s="2"/>
      <c r="J1" s="3" t="s">
        <v>0</v>
      </c>
    </row>
    <row r="2" spans="1:10" ht="16.5">
      <c r="A2" s="52"/>
      <c r="B2" s="1"/>
      <c r="C2" s="6"/>
      <c r="D2" s="1"/>
      <c r="E2" s="1"/>
      <c r="F2" s="24"/>
      <c r="G2" s="52"/>
      <c r="H2" s="52"/>
      <c r="I2" s="2"/>
      <c r="J2" s="66"/>
    </row>
    <row r="3" spans="1:10" ht="39.75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52"/>
      <c r="B4" s="1"/>
      <c r="C4" s="6"/>
      <c r="D4" s="8" t="s">
        <v>35</v>
      </c>
      <c r="E4" s="19">
        <v>44348</v>
      </c>
      <c r="F4" s="24"/>
      <c r="G4" s="64"/>
      <c r="H4" s="52"/>
      <c r="I4" s="1"/>
      <c r="J4" s="52"/>
    </row>
    <row r="5" spans="1:10" ht="16.5">
      <c r="A5" s="52"/>
      <c r="B5" s="1"/>
      <c r="C5" s="6"/>
      <c r="D5" s="1"/>
      <c r="E5" s="53"/>
      <c r="F5" s="24"/>
      <c r="G5" s="52"/>
      <c r="H5" s="52"/>
      <c r="I5" s="1"/>
      <c r="J5" s="52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26.25">
      <c r="A7" s="73">
        <v>511</v>
      </c>
      <c r="B7" s="73" t="s">
        <v>2</v>
      </c>
      <c r="C7" s="73" t="s">
        <v>8</v>
      </c>
      <c r="D7" s="73" t="s">
        <v>4</v>
      </c>
      <c r="E7" s="73" t="s">
        <v>128</v>
      </c>
      <c r="F7" s="73" t="s">
        <v>83</v>
      </c>
      <c r="G7" s="73">
        <v>124</v>
      </c>
      <c r="H7" s="73">
        <v>0.8</v>
      </c>
      <c r="I7" s="74" t="s">
        <v>7</v>
      </c>
      <c r="J7" s="68">
        <v>44356</v>
      </c>
    </row>
    <row r="8" spans="1:10" ht="26.25">
      <c r="A8" s="73">
        <v>535</v>
      </c>
      <c r="B8" s="73" t="s">
        <v>2</v>
      </c>
      <c r="C8" s="73" t="s">
        <v>11</v>
      </c>
      <c r="D8" s="73" t="s">
        <v>12</v>
      </c>
      <c r="E8" s="73" t="s">
        <v>99</v>
      </c>
      <c r="F8" s="73" t="s">
        <v>13</v>
      </c>
      <c r="G8" s="73">
        <v>129</v>
      </c>
      <c r="H8" s="73">
        <v>1.2</v>
      </c>
      <c r="I8" s="74" t="s">
        <v>7</v>
      </c>
      <c r="J8" s="68">
        <v>44375</v>
      </c>
    </row>
    <row r="9" spans="1:10" ht="26.25">
      <c r="A9" s="73">
        <v>536</v>
      </c>
      <c r="B9" s="73" t="s">
        <v>2</v>
      </c>
      <c r="C9" s="73" t="s">
        <v>11</v>
      </c>
      <c r="D9" s="73" t="s">
        <v>12</v>
      </c>
      <c r="E9" s="73" t="s">
        <v>99</v>
      </c>
      <c r="F9" s="73" t="s">
        <v>13</v>
      </c>
      <c r="G9" s="73">
        <v>129</v>
      </c>
      <c r="H9" s="73">
        <v>1.2</v>
      </c>
      <c r="I9" s="74" t="s">
        <v>7</v>
      </c>
      <c r="J9" s="68">
        <v>44375</v>
      </c>
    </row>
    <row r="10" spans="1:10" ht="26.25">
      <c r="A10" s="73">
        <v>545</v>
      </c>
      <c r="B10" s="73" t="s">
        <v>2</v>
      </c>
      <c r="C10" s="73" t="s">
        <v>11</v>
      </c>
      <c r="D10" s="73" t="s">
        <v>12</v>
      </c>
      <c r="E10" s="73" t="s">
        <v>98</v>
      </c>
      <c r="F10" s="73" t="s">
        <v>13</v>
      </c>
      <c r="G10" s="73">
        <v>129</v>
      </c>
      <c r="H10" s="73">
        <v>1.3</v>
      </c>
      <c r="I10" s="74" t="s">
        <v>7</v>
      </c>
      <c r="J10" s="68">
        <v>44375</v>
      </c>
    </row>
    <row r="11" spans="1:10" ht="26.25">
      <c r="A11" s="73">
        <v>547</v>
      </c>
      <c r="B11" s="73" t="s">
        <v>2</v>
      </c>
      <c r="C11" s="73" t="s">
        <v>11</v>
      </c>
      <c r="D11" s="73" t="s">
        <v>12</v>
      </c>
      <c r="E11" s="73" t="s">
        <v>98</v>
      </c>
      <c r="F11" s="73" t="s">
        <v>13</v>
      </c>
      <c r="G11" s="73">
        <v>129</v>
      </c>
      <c r="H11" s="73">
        <v>1.3</v>
      </c>
      <c r="I11" s="74" t="s">
        <v>7</v>
      </c>
      <c r="J11" s="68">
        <v>44375</v>
      </c>
    </row>
    <row r="12" spans="1:10" ht="26.25">
      <c r="A12" s="73">
        <v>559</v>
      </c>
      <c r="B12" s="73" t="s">
        <v>2</v>
      </c>
      <c r="C12" s="73" t="s">
        <v>11</v>
      </c>
      <c r="D12" s="73" t="s">
        <v>12</v>
      </c>
      <c r="E12" s="73" t="s">
        <v>97</v>
      </c>
      <c r="F12" s="73"/>
      <c r="G12" s="73">
        <v>129</v>
      </c>
      <c r="H12" s="73">
        <v>0.72</v>
      </c>
      <c r="I12" s="74" t="s">
        <v>7</v>
      </c>
      <c r="J12" s="68">
        <v>44375</v>
      </c>
    </row>
    <row r="13" spans="1:10">
      <c r="A13" s="79">
        <v>624</v>
      </c>
      <c r="B13" s="79" t="s">
        <v>131</v>
      </c>
      <c r="C13" s="79" t="s">
        <v>131</v>
      </c>
      <c r="D13" s="77" t="s">
        <v>75</v>
      </c>
      <c r="E13" s="79"/>
      <c r="F13" s="79"/>
      <c r="G13" s="79">
        <v>109</v>
      </c>
      <c r="H13" s="79">
        <v>1</v>
      </c>
      <c r="I13" s="75" t="s">
        <v>7</v>
      </c>
      <c r="J13" s="76">
        <v>44376</v>
      </c>
    </row>
    <row r="14" spans="1:10">
      <c r="A14" s="78">
        <v>645</v>
      </c>
      <c r="B14" s="78" t="s">
        <v>130</v>
      </c>
      <c r="C14" s="78" t="s">
        <v>130</v>
      </c>
      <c r="D14" s="78" t="s">
        <v>75</v>
      </c>
      <c r="E14" s="78"/>
      <c r="F14" s="78"/>
      <c r="G14" s="78">
        <v>109</v>
      </c>
      <c r="H14" s="78">
        <v>1</v>
      </c>
      <c r="I14" s="75" t="s">
        <v>7</v>
      </c>
      <c r="J14" s="76">
        <v>44361</v>
      </c>
    </row>
    <row r="15" spans="1:10" ht="26.25">
      <c r="A15" s="73">
        <v>656</v>
      </c>
      <c r="B15" s="73" t="s">
        <v>125</v>
      </c>
      <c r="C15" s="73" t="s">
        <v>125</v>
      </c>
      <c r="D15" s="73" t="s">
        <v>94</v>
      </c>
      <c r="E15" s="73"/>
      <c r="F15" s="73"/>
      <c r="G15" s="73">
        <v>105</v>
      </c>
      <c r="H15" s="73">
        <v>2</v>
      </c>
      <c r="I15" s="74" t="s">
        <v>7</v>
      </c>
      <c r="J15" s="68">
        <v>44375</v>
      </c>
    </row>
    <row r="16" spans="1:10">
      <c r="A16" s="75">
        <v>657</v>
      </c>
      <c r="B16" s="75" t="s">
        <v>125</v>
      </c>
      <c r="C16" s="75" t="s">
        <v>125</v>
      </c>
      <c r="D16" s="75" t="s">
        <v>26</v>
      </c>
      <c r="E16" s="75"/>
      <c r="F16" s="75"/>
      <c r="G16" s="75">
        <v>101</v>
      </c>
      <c r="H16" s="75">
        <v>1</v>
      </c>
      <c r="I16" s="75" t="s">
        <v>7</v>
      </c>
      <c r="J16" s="76">
        <v>44375</v>
      </c>
    </row>
    <row r="17" spans="1:10">
      <c r="A17" s="75">
        <v>658</v>
      </c>
      <c r="B17" s="75" t="s">
        <v>125</v>
      </c>
      <c r="C17" s="75" t="s">
        <v>125</v>
      </c>
      <c r="D17" s="75" t="s">
        <v>75</v>
      </c>
      <c r="E17" s="75"/>
      <c r="F17" s="75"/>
      <c r="G17" s="75">
        <v>109</v>
      </c>
      <c r="H17" s="75">
        <v>1</v>
      </c>
      <c r="I17" s="75" t="s">
        <v>7</v>
      </c>
      <c r="J17" s="76">
        <v>44375</v>
      </c>
    </row>
    <row r="18" spans="1:10" ht="26.25">
      <c r="A18" s="73">
        <v>659</v>
      </c>
      <c r="B18" s="73" t="s">
        <v>125</v>
      </c>
      <c r="C18" s="73" t="s">
        <v>125</v>
      </c>
      <c r="D18" s="73" t="s">
        <v>15</v>
      </c>
      <c r="E18" s="73"/>
      <c r="F18" s="73"/>
      <c r="G18" s="73">
        <v>88</v>
      </c>
      <c r="H18" s="73">
        <v>1</v>
      </c>
      <c r="I18" s="74" t="s">
        <v>7</v>
      </c>
      <c r="J18" s="68">
        <v>44356</v>
      </c>
    </row>
    <row r="19" spans="1:10" ht="26.25">
      <c r="A19" s="73">
        <v>663</v>
      </c>
      <c r="B19" s="73" t="s">
        <v>120</v>
      </c>
      <c r="C19" s="73" t="s">
        <v>120</v>
      </c>
      <c r="D19" s="73" t="s">
        <v>15</v>
      </c>
      <c r="E19" s="73"/>
      <c r="F19" s="73"/>
      <c r="G19" s="73">
        <v>88</v>
      </c>
      <c r="H19" s="73">
        <v>1</v>
      </c>
      <c r="I19" s="74" t="s">
        <v>7</v>
      </c>
      <c r="J19" s="68">
        <v>44356</v>
      </c>
    </row>
    <row r="20" spans="1:10" ht="26.25">
      <c r="A20" s="77">
        <v>664</v>
      </c>
      <c r="B20" s="77" t="s">
        <v>126</v>
      </c>
      <c r="C20" s="77" t="s">
        <v>126</v>
      </c>
      <c r="D20" s="77" t="s">
        <v>111</v>
      </c>
      <c r="E20" s="77"/>
      <c r="F20" s="77" t="s">
        <v>110</v>
      </c>
      <c r="G20" s="77">
        <v>103</v>
      </c>
      <c r="H20" s="77">
        <v>1</v>
      </c>
      <c r="I20" s="75" t="s">
        <v>7</v>
      </c>
      <c r="J20" s="76">
        <v>44375</v>
      </c>
    </row>
    <row r="21" spans="1:10">
      <c r="A21" s="77">
        <v>665</v>
      </c>
      <c r="B21" s="77" t="s">
        <v>126</v>
      </c>
      <c r="C21" s="77" t="s">
        <v>126</v>
      </c>
      <c r="D21" s="77" t="s">
        <v>26</v>
      </c>
      <c r="E21" s="77"/>
      <c r="F21" s="77"/>
      <c r="G21" s="77">
        <v>101</v>
      </c>
      <c r="H21" s="77">
        <v>1</v>
      </c>
      <c r="I21" s="75" t="s">
        <v>7</v>
      </c>
      <c r="J21" s="76">
        <v>44375</v>
      </c>
    </row>
    <row r="22" spans="1:10">
      <c r="A22" s="77">
        <v>666</v>
      </c>
      <c r="B22" s="77" t="s">
        <v>126</v>
      </c>
      <c r="C22" s="77" t="s">
        <v>126</v>
      </c>
      <c r="D22" s="77" t="s">
        <v>75</v>
      </c>
      <c r="E22" s="77"/>
      <c r="F22" s="77"/>
      <c r="G22" s="77">
        <v>109</v>
      </c>
      <c r="H22" s="77">
        <v>1</v>
      </c>
      <c r="I22" s="75" t="s">
        <v>7</v>
      </c>
      <c r="J22" s="76">
        <v>44375</v>
      </c>
    </row>
    <row r="23" spans="1:10" ht="26.25">
      <c r="A23" s="73">
        <v>667</v>
      </c>
      <c r="B23" s="73" t="s">
        <v>126</v>
      </c>
      <c r="C23" s="73" t="s">
        <v>126</v>
      </c>
      <c r="D23" s="73" t="s">
        <v>15</v>
      </c>
      <c r="E23" s="73"/>
      <c r="F23" s="73" t="s">
        <v>127</v>
      </c>
      <c r="G23" s="73">
        <v>88</v>
      </c>
      <c r="H23" s="73">
        <v>1</v>
      </c>
      <c r="I23" s="74" t="s">
        <v>7</v>
      </c>
      <c r="J23" s="68">
        <v>44356</v>
      </c>
    </row>
    <row r="24" spans="1:10">
      <c r="A24" s="78">
        <v>674</v>
      </c>
      <c r="B24" s="78" t="s">
        <v>129</v>
      </c>
      <c r="C24" s="78" t="s">
        <v>129</v>
      </c>
      <c r="D24" s="78" t="s">
        <v>75</v>
      </c>
      <c r="E24" s="78"/>
      <c r="F24" s="78"/>
      <c r="G24" s="78">
        <v>109</v>
      </c>
      <c r="H24" s="78">
        <v>1</v>
      </c>
      <c r="I24" s="75" t="s">
        <v>7</v>
      </c>
      <c r="J24" s="76">
        <v>44355</v>
      </c>
    </row>
  </sheetData>
  <mergeCells count="1">
    <mergeCell ref="A3:J3"/>
  </mergeCells>
  <phoneticPr fontId="29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"/>
  <sheetViews>
    <sheetView workbookViewId="0">
      <selection sqref="A1:J12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4.7109375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52"/>
      <c r="B1" s="1"/>
      <c r="C1" s="6"/>
      <c r="D1" s="1"/>
      <c r="E1" s="1"/>
      <c r="F1" s="24"/>
      <c r="G1" s="52"/>
      <c r="H1" s="52"/>
      <c r="I1" s="2"/>
      <c r="J1" s="3" t="s">
        <v>0</v>
      </c>
    </row>
    <row r="2" spans="1:10" ht="16.5">
      <c r="A2" s="52"/>
      <c r="B2" s="1"/>
      <c r="C2" s="6"/>
      <c r="D2" s="1"/>
      <c r="E2" s="1"/>
      <c r="F2" s="24"/>
      <c r="G2" s="52"/>
      <c r="H2" s="52"/>
      <c r="I2" s="2"/>
      <c r="J2" s="66"/>
    </row>
    <row r="3" spans="1:10" ht="41.25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52"/>
      <c r="B4" s="1"/>
      <c r="C4" s="6"/>
      <c r="D4" s="8" t="s">
        <v>35</v>
      </c>
      <c r="E4" s="19">
        <v>44378</v>
      </c>
      <c r="F4" s="24"/>
      <c r="G4" s="64"/>
      <c r="H4" s="52"/>
      <c r="I4" s="1"/>
      <c r="J4" s="52"/>
    </row>
    <row r="5" spans="1:10" ht="16.5">
      <c r="A5" s="52"/>
      <c r="B5" s="1"/>
      <c r="C5" s="6"/>
      <c r="D5" s="1"/>
      <c r="E5" s="53"/>
      <c r="F5" s="24"/>
      <c r="G5" s="52"/>
      <c r="H5" s="52"/>
      <c r="I5" s="1"/>
      <c r="J5" s="52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25.5">
      <c r="A7" s="63">
        <v>551</v>
      </c>
      <c r="B7" s="63" t="s">
        <v>2</v>
      </c>
      <c r="C7" s="63" t="s">
        <v>11</v>
      </c>
      <c r="D7" s="63" t="s">
        <v>12</v>
      </c>
      <c r="E7" s="63" t="s">
        <v>27</v>
      </c>
      <c r="F7" s="63" t="s">
        <v>28</v>
      </c>
      <c r="G7" s="63">
        <v>129</v>
      </c>
      <c r="H7" s="63">
        <v>0.1</v>
      </c>
      <c r="I7" s="59" t="s">
        <v>7</v>
      </c>
      <c r="J7" s="80">
        <v>44392</v>
      </c>
    </row>
    <row r="8" spans="1:10">
      <c r="A8" s="81">
        <v>553</v>
      </c>
      <c r="B8" s="81" t="s">
        <v>2</v>
      </c>
      <c r="C8" s="81" t="s">
        <v>11</v>
      </c>
      <c r="D8" s="81" t="s">
        <v>12</v>
      </c>
      <c r="E8" s="81" t="s">
        <v>27</v>
      </c>
      <c r="F8" s="81" t="s">
        <v>28</v>
      </c>
      <c r="G8" s="81">
        <v>129</v>
      </c>
      <c r="H8" s="81">
        <v>0.1</v>
      </c>
      <c r="I8" s="59" t="s">
        <v>7</v>
      </c>
      <c r="J8" s="80">
        <v>44392</v>
      </c>
    </row>
    <row r="9" spans="1:10">
      <c r="A9" s="81">
        <v>670</v>
      </c>
      <c r="B9" s="81" t="s">
        <v>121</v>
      </c>
      <c r="C9" s="81" t="s">
        <v>121</v>
      </c>
      <c r="D9" s="81" t="s">
        <v>75</v>
      </c>
      <c r="E9" s="81"/>
      <c r="F9" s="81"/>
      <c r="G9" s="81">
        <v>109</v>
      </c>
      <c r="H9" s="81">
        <v>1</v>
      </c>
      <c r="I9" s="59" t="s">
        <v>7</v>
      </c>
      <c r="J9" s="82">
        <v>44408</v>
      </c>
    </row>
    <row r="10" spans="1:10">
      <c r="A10" s="81">
        <v>649</v>
      </c>
      <c r="B10" s="81" t="s">
        <v>132</v>
      </c>
      <c r="C10" s="81" t="s">
        <v>132</v>
      </c>
      <c r="D10" s="81" t="s">
        <v>75</v>
      </c>
      <c r="E10" s="81"/>
      <c r="F10" s="81"/>
      <c r="G10" s="81">
        <v>109</v>
      </c>
      <c r="H10" s="81">
        <v>1</v>
      </c>
      <c r="I10" s="59" t="s">
        <v>7</v>
      </c>
      <c r="J10" s="82">
        <v>44393</v>
      </c>
    </row>
    <row r="11" spans="1:10">
      <c r="A11" s="81">
        <v>619</v>
      </c>
      <c r="B11" s="81" t="s">
        <v>133</v>
      </c>
      <c r="C11" s="81" t="s">
        <v>134</v>
      </c>
      <c r="D11" s="81" t="s">
        <v>75</v>
      </c>
      <c r="E11" s="81"/>
      <c r="F11" s="81"/>
      <c r="G11" s="81">
        <v>109</v>
      </c>
      <c r="H11" s="81">
        <v>1</v>
      </c>
      <c r="I11" s="59" t="s">
        <v>7</v>
      </c>
      <c r="J11" s="82">
        <v>44393</v>
      </c>
    </row>
    <row r="12" spans="1:10">
      <c r="A12" s="81">
        <v>691</v>
      </c>
      <c r="B12" s="81" t="s">
        <v>113</v>
      </c>
      <c r="C12" s="81" t="s">
        <v>113</v>
      </c>
      <c r="D12" s="81" t="s">
        <v>75</v>
      </c>
      <c r="E12" s="81"/>
      <c r="F12" s="81"/>
      <c r="G12" s="81">
        <v>109</v>
      </c>
      <c r="H12" s="81">
        <v>1</v>
      </c>
      <c r="I12" s="59" t="s">
        <v>7</v>
      </c>
      <c r="J12" s="82">
        <v>44389</v>
      </c>
    </row>
  </sheetData>
  <mergeCells count="1"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workbookViewId="0">
      <selection sqref="A1:J11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4.7109375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52"/>
      <c r="B1" s="1"/>
      <c r="C1" s="6"/>
      <c r="D1" s="1"/>
      <c r="E1" s="1"/>
      <c r="F1" s="24"/>
      <c r="G1" s="52"/>
      <c r="H1" s="52"/>
      <c r="I1" s="2"/>
      <c r="J1" s="3" t="s">
        <v>0</v>
      </c>
    </row>
    <row r="2" spans="1:10" ht="16.5">
      <c r="A2" s="52"/>
      <c r="B2" s="1"/>
      <c r="C2" s="6"/>
      <c r="D2" s="1"/>
      <c r="E2" s="1"/>
      <c r="F2" s="24"/>
      <c r="G2" s="52"/>
      <c r="H2" s="52"/>
      <c r="I2" s="2"/>
      <c r="J2" s="66"/>
    </row>
    <row r="3" spans="1:10" ht="48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52"/>
      <c r="B4" s="1"/>
      <c r="C4" s="6"/>
      <c r="D4" s="8" t="s">
        <v>35</v>
      </c>
      <c r="E4" s="19">
        <v>44409</v>
      </c>
      <c r="F4" s="24"/>
      <c r="G4" s="64"/>
      <c r="H4" s="52"/>
      <c r="I4" s="1"/>
      <c r="J4" s="52"/>
    </row>
    <row r="5" spans="1:10" ht="16.5">
      <c r="A5" s="52"/>
      <c r="B5" s="1"/>
      <c r="C5" s="6"/>
      <c r="D5" s="1"/>
      <c r="E5" s="53"/>
      <c r="F5" s="24"/>
      <c r="G5" s="52"/>
      <c r="H5" s="52"/>
      <c r="I5" s="1"/>
      <c r="J5" s="52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>
      <c r="A7" s="81">
        <v>529</v>
      </c>
      <c r="B7" s="73" t="s">
        <v>2</v>
      </c>
      <c r="C7" s="83" t="s">
        <v>11</v>
      </c>
      <c r="D7" s="84" t="s">
        <v>12</v>
      </c>
      <c r="E7" s="84" t="s">
        <v>87</v>
      </c>
      <c r="F7" s="81" t="s">
        <v>84</v>
      </c>
      <c r="G7" s="81">
        <v>129</v>
      </c>
      <c r="H7" s="81">
        <v>0.05</v>
      </c>
      <c r="I7" s="59" t="s">
        <v>7</v>
      </c>
      <c r="J7" s="82">
        <v>44415</v>
      </c>
    </row>
    <row r="8" spans="1:10">
      <c r="A8" s="81">
        <v>531</v>
      </c>
      <c r="B8" s="73" t="s">
        <v>2</v>
      </c>
      <c r="C8" s="83" t="s">
        <v>11</v>
      </c>
      <c r="D8" s="84" t="s">
        <v>12</v>
      </c>
      <c r="E8" s="84" t="s">
        <v>88</v>
      </c>
      <c r="F8" s="81" t="s">
        <v>84</v>
      </c>
      <c r="G8" s="81">
        <v>129</v>
      </c>
      <c r="H8" s="81">
        <v>0.05</v>
      </c>
      <c r="I8" s="59" t="s">
        <v>7</v>
      </c>
      <c r="J8" s="82">
        <v>44415</v>
      </c>
    </row>
    <row r="9" spans="1:10" ht="25.5">
      <c r="A9" s="81">
        <v>679</v>
      </c>
      <c r="B9" s="83" t="s">
        <v>139</v>
      </c>
      <c r="C9" s="83" t="s">
        <v>137</v>
      </c>
      <c r="D9" s="84" t="s">
        <v>15</v>
      </c>
      <c r="E9" s="84" t="s">
        <v>137</v>
      </c>
      <c r="F9" s="81"/>
      <c r="G9" s="81">
        <v>88</v>
      </c>
      <c r="H9" s="81">
        <v>1</v>
      </c>
      <c r="I9" s="59" t="s">
        <v>7</v>
      </c>
      <c r="J9" s="82">
        <v>44415</v>
      </c>
    </row>
    <row r="10" spans="1:10" ht="25.5">
      <c r="A10" s="81">
        <v>683</v>
      </c>
      <c r="B10" s="83" t="s">
        <v>139</v>
      </c>
      <c r="C10" s="83" t="s">
        <v>138</v>
      </c>
      <c r="D10" s="84" t="s">
        <v>15</v>
      </c>
      <c r="E10" s="84" t="s">
        <v>138</v>
      </c>
      <c r="F10" s="81"/>
      <c r="G10" s="81">
        <v>88</v>
      </c>
      <c r="H10" s="81">
        <v>1</v>
      </c>
      <c r="I10" s="59" t="s">
        <v>7</v>
      </c>
      <c r="J10" s="82">
        <v>44415</v>
      </c>
    </row>
    <row r="11" spans="1:10" ht="25.5">
      <c r="A11" s="81">
        <v>675</v>
      </c>
      <c r="B11" s="83" t="s">
        <v>139</v>
      </c>
      <c r="C11" s="83" t="s">
        <v>129</v>
      </c>
      <c r="D11" s="84" t="s">
        <v>15</v>
      </c>
      <c r="E11" s="84" t="s">
        <v>129</v>
      </c>
      <c r="F11" s="81"/>
      <c r="G11" s="81">
        <v>88</v>
      </c>
      <c r="H11" s="81">
        <v>1</v>
      </c>
      <c r="I11" s="59" t="s">
        <v>7</v>
      </c>
      <c r="J11" s="82">
        <v>44415</v>
      </c>
    </row>
    <row r="12" spans="1:10" ht="25.5">
      <c r="A12" s="63">
        <v>549</v>
      </c>
      <c r="B12" s="73" t="s">
        <v>2</v>
      </c>
      <c r="C12" s="65" t="s">
        <v>11</v>
      </c>
      <c r="D12" s="65" t="s">
        <v>12</v>
      </c>
      <c r="E12" s="65" t="s">
        <v>90</v>
      </c>
      <c r="F12" s="63" t="s">
        <v>91</v>
      </c>
      <c r="G12" s="63">
        <v>129</v>
      </c>
      <c r="H12" s="63">
        <v>0.6</v>
      </c>
      <c r="I12" s="59" t="s">
        <v>7</v>
      </c>
      <c r="J12" s="80">
        <v>44417</v>
      </c>
    </row>
    <row r="13" spans="1:10">
      <c r="A13" s="81">
        <v>561</v>
      </c>
      <c r="B13" s="73" t="s">
        <v>2</v>
      </c>
      <c r="C13" s="83" t="s">
        <v>11</v>
      </c>
      <c r="D13" s="84" t="s">
        <v>12</v>
      </c>
      <c r="E13" s="84" t="s">
        <v>135</v>
      </c>
      <c r="F13" s="81" t="s">
        <v>136</v>
      </c>
      <c r="G13" s="81">
        <v>129</v>
      </c>
      <c r="H13" s="81">
        <v>0.52</v>
      </c>
      <c r="I13" s="59" t="s">
        <v>7</v>
      </c>
      <c r="J13" s="80">
        <v>44417</v>
      </c>
    </row>
    <row r="14" spans="1:10">
      <c r="A14" s="81">
        <v>563</v>
      </c>
      <c r="B14" s="73" t="s">
        <v>2</v>
      </c>
      <c r="C14" s="83" t="s">
        <v>11</v>
      </c>
      <c r="D14" s="84" t="s">
        <v>12</v>
      </c>
      <c r="E14" s="84" t="s">
        <v>135</v>
      </c>
      <c r="F14" s="81" t="s">
        <v>136</v>
      </c>
      <c r="G14" s="81">
        <v>129</v>
      </c>
      <c r="H14" s="81">
        <v>0.52</v>
      </c>
      <c r="I14" s="59" t="s">
        <v>7</v>
      </c>
      <c r="J14" s="80">
        <v>44417</v>
      </c>
    </row>
    <row r="15" spans="1:10" ht="38.25">
      <c r="A15" s="81">
        <v>503</v>
      </c>
      <c r="B15" s="84" t="s">
        <v>2</v>
      </c>
      <c r="C15" s="83" t="s">
        <v>81</v>
      </c>
      <c r="D15" s="84" t="s">
        <v>4</v>
      </c>
      <c r="E15" s="84" t="s">
        <v>82</v>
      </c>
      <c r="F15" s="81" t="s">
        <v>83</v>
      </c>
      <c r="G15" s="81">
        <v>124</v>
      </c>
      <c r="H15" s="81">
        <v>3.3</v>
      </c>
      <c r="I15" s="59" t="s">
        <v>7</v>
      </c>
      <c r="J15" s="82">
        <v>44417</v>
      </c>
    </row>
    <row r="16" spans="1:10">
      <c r="A16" s="81">
        <v>537</v>
      </c>
      <c r="B16" s="73" t="s">
        <v>2</v>
      </c>
      <c r="C16" s="83" t="s">
        <v>11</v>
      </c>
      <c r="D16" s="84" t="s">
        <v>12</v>
      </c>
      <c r="E16" s="84" t="s">
        <v>89</v>
      </c>
      <c r="F16" s="81" t="s">
        <v>13</v>
      </c>
      <c r="G16" s="81">
        <v>129</v>
      </c>
      <c r="H16" s="81">
        <v>2.0099999999999998</v>
      </c>
      <c r="I16" s="59" t="s">
        <v>7</v>
      </c>
      <c r="J16" s="82">
        <v>44423</v>
      </c>
    </row>
    <row r="17" spans="1:10">
      <c r="A17" s="81">
        <v>539</v>
      </c>
      <c r="B17" s="73" t="s">
        <v>2</v>
      </c>
      <c r="C17" s="83" t="s">
        <v>11</v>
      </c>
      <c r="D17" s="84" t="s">
        <v>12</v>
      </c>
      <c r="E17" s="84" t="s">
        <v>89</v>
      </c>
      <c r="F17" s="81" t="s">
        <v>13</v>
      </c>
      <c r="G17" s="81">
        <v>129</v>
      </c>
      <c r="H17" s="81">
        <v>2.0099999999999998</v>
      </c>
      <c r="I17" s="59" t="s">
        <v>7</v>
      </c>
      <c r="J17" s="82">
        <v>44423</v>
      </c>
    </row>
    <row r="18" spans="1:10" ht="25.5">
      <c r="A18" s="81">
        <v>672</v>
      </c>
      <c r="B18" s="83" t="s">
        <v>139</v>
      </c>
      <c r="C18" s="83" t="s">
        <v>129</v>
      </c>
      <c r="D18" s="83" t="s">
        <v>94</v>
      </c>
      <c r="E18" s="84" t="s">
        <v>129</v>
      </c>
      <c r="F18" s="81" t="s">
        <v>140</v>
      </c>
      <c r="G18" s="81">
        <v>105</v>
      </c>
      <c r="H18" s="81">
        <v>2</v>
      </c>
      <c r="I18" s="59" t="s">
        <v>7</v>
      </c>
      <c r="J18" s="82">
        <v>44435</v>
      </c>
    </row>
    <row r="19" spans="1:10" ht="25.5">
      <c r="A19" s="81">
        <v>673</v>
      </c>
      <c r="B19" s="83" t="s">
        <v>139</v>
      </c>
      <c r="C19" s="84" t="s">
        <v>129</v>
      </c>
      <c r="D19" s="84" t="s">
        <v>26</v>
      </c>
      <c r="E19" s="84" t="s">
        <v>129</v>
      </c>
      <c r="F19" s="81"/>
      <c r="G19" s="81">
        <v>101</v>
      </c>
      <c r="H19" s="81">
        <v>1</v>
      </c>
      <c r="I19" s="59" t="s">
        <v>7</v>
      </c>
      <c r="J19" s="82">
        <v>44435</v>
      </c>
    </row>
    <row r="20" spans="1:10" ht="25.5">
      <c r="A20" s="81">
        <v>674</v>
      </c>
      <c r="B20" s="83" t="s">
        <v>139</v>
      </c>
      <c r="C20" s="84" t="s">
        <v>129</v>
      </c>
      <c r="D20" s="84" t="s">
        <v>75</v>
      </c>
      <c r="E20" s="84" t="s">
        <v>129</v>
      </c>
      <c r="F20" s="81"/>
      <c r="G20" s="81">
        <v>109</v>
      </c>
      <c r="H20" s="81">
        <v>1</v>
      </c>
      <c r="I20" s="59" t="s">
        <v>7</v>
      </c>
      <c r="J20" s="82">
        <v>44435</v>
      </c>
    </row>
    <row r="21" spans="1:10" ht="25.5">
      <c r="A21" s="81">
        <v>676</v>
      </c>
      <c r="B21" s="83" t="s">
        <v>139</v>
      </c>
      <c r="C21" s="84" t="s">
        <v>137</v>
      </c>
      <c r="D21" s="84" t="s">
        <v>25</v>
      </c>
      <c r="E21" s="84" t="s">
        <v>141</v>
      </c>
      <c r="F21" s="81" t="s">
        <v>142</v>
      </c>
      <c r="G21" s="81">
        <v>104</v>
      </c>
      <c r="H21" s="81">
        <v>1</v>
      </c>
      <c r="I21" s="59" t="s">
        <v>7</v>
      </c>
      <c r="J21" s="82">
        <v>44435</v>
      </c>
    </row>
    <row r="22" spans="1:10" ht="25.5">
      <c r="A22" s="81">
        <v>677</v>
      </c>
      <c r="B22" s="83" t="s">
        <v>139</v>
      </c>
      <c r="C22" s="84" t="s">
        <v>137</v>
      </c>
      <c r="D22" s="84" t="s">
        <v>26</v>
      </c>
      <c r="E22" s="84"/>
      <c r="F22" s="81"/>
      <c r="G22" s="81">
        <v>101</v>
      </c>
      <c r="H22" s="81">
        <v>1</v>
      </c>
      <c r="I22" s="59" t="s">
        <v>7</v>
      </c>
      <c r="J22" s="82">
        <v>44435</v>
      </c>
    </row>
    <row r="23" spans="1:10" ht="25.5">
      <c r="A23" s="81">
        <v>678</v>
      </c>
      <c r="B23" s="83" t="s">
        <v>139</v>
      </c>
      <c r="C23" s="84" t="s">
        <v>137</v>
      </c>
      <c r="D23" s="84" t="s">
        <v>75</v>
      </c>
      <c r="E23" s="84"/>
      <c r="F23" s="81"/>
      <c r="G23" s="81">
        <v>109</v>
      </c>
      <c r="H23" s="81">
        <v>1</v>
      </c>
      <c r="I23" s="59" t="s">
        <v>7</v>
      </c>
      <c r="J23" s="82">
        <v>44435</v>
      </c>
    </row>
    <row r="24" spans="1:10" ht="25.5">
      <c r="A24" s="81">
        <v>680</v>
      </c>
      <c r="B24" s="83" t="s">
        <v>139</v>
      </c>
      <c r="C24" s="84" t="s">
        <v>138</v>
      </c>
      <c r="D24" s="84" t="s">
        <v>25</v>
      </c>
      <c r="E24" s="84" t="s">
        <v>141</v>
      </c>
      <c r="F24" s="81" t="s">
        <v>114</v>
      </c>
      <c r="G24" s="81">
        <v>104</v>
      </c>
      <c r="H24" s="81">
        <v>1</v>
      </c>
      <c r="I24" s="59" t="s">
        <v>7</v>
      </c>
      <c r="J24" s="82">
        <v>44435</v>
      </c>
    </row>
    <row r="25" spans="1:10" ht="25.5">
      <c r="A25" s="81">
        <v>681</v>
      </c>
      <c r="B25" s="83" t="s">
        <v>139</v>
      </c>
      <c r="C25" s="84" t="s">
        <v>138</v>
      </c>
      <c r="D25" s="84" t="s">
        <v>26</v>
      </c>
      <c r="E25" s="84"/>
      <c r="F25" s="81"/>
      <c r="G25" s="81">
        <v>101</v>
      </c>
      <c r="H25" s="81">
        <v>1</v>
      </c>
      <c r="I25" s="59" t="s">
        <v>7</v>
      </c>
      <c r="J25" s="82">
        <v>44435</v>
      </c>
    </row>
    <row r="26" spans="1:10" ht="25.5">
      <c r="A26" s="81">
        <v>682</v>
      </c>
      <c r="B26" s="83" t="s">
        <v>139</v>
      </c>
      <c r="C26" s="84" t="s">
        <v>138</v>
      </c>
      <c r="D26" s="84" t="s">
        <v>75</v>
      </c>
      <c r="E26" s="84"/>
      <c r="F26" s="81"/>
      <c r="G26" s="81">
        <v>109</v>
      </c>
      <c r="H26" s="81">
        <v>1</v>
      </c>
      <c r="I26" s="59" t="s">
        <v>7</v>
      </c>
      <c r="J26" s="82">
        <v>44435</v>
      </c>
    </row>
    <row r="27" spans="1:10" ht="25.5">
      <c r="A27" s="81">
        <v>636</v>
      </c>
      <c r="B27" s="83" t="s">
        <v>139</v>
      </c>
      <c r="C27" s="84" t="s">
        <v>143</v>
      </c>
      <c r="D27" s="84" t="s">
        <v>75</v>
      </c>
      <c r="E27" s="84" t="s">
        <v>143</v>
      </c>
      <c r="F27" s="81"/>
      <c r="G27" s="81">
        <v>109</v>
      </c>
      <c r="H27" s="81">
        <v>1</v>
      </c>
      <c r="I27" s="59" t="s">
        <v>7</v>
      </c>
      <c r="J27" s="82">
        <v>44436</v>
      </c>
    </row>
  </sheetData>
  <mergeCells count="1">
    <mergeCell ref="A3:J3"/>
  </mergeCells>
  <phoneticPr fontId="2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4"/>
  <sheetViews>
    <sheetView topLeftCell="A4" workbookViewId="0">
      <selection activeCell="E19" sqref="E19"/>
    </sheetView>
  </sheetViews>
  <sheetFormatPr defaultRowHeight="15"/>
  <cols>
    <col min="1" max="1" width="5.85546875" customWidth="1"/>
    <col min="2" max="2" width="20.7109375" customWidth="1"/>
    <col min="3" max="3" width="19.42578125" customWidth="1"/>
    <col min="4" max="4" width="25.7109375" customWidth="1"/>
    <col min="5" max="5" width="19.5703125" customWidth="1"/>
    <col min="6" max="6" width="14.7109375" customWidth="1"/>
    <col min="7" max="7" width="5.85546875" customWidth="1"/>
    <col min="8" max="8" width="6.5703125" customWidth="1"/>
    <col min="9" max="9" width="6.85546875" customWidth="1"/>
    <col min="10" max="10" width="15.7109375" customWidth="1"/>
  </cols>
  <sheetData>
    <row r="1" spans="1:10" ht="16.5">
      <c r="A1" s="52"/>
      <c r="B1" s="1"/>
      <c r="C1" s="6"/>
      <c r="D1" s="1"/>
      <c r="E1" s="1"/>
      <c r="F1" s="24"/>
      <c r="G1" s="52"/>
      <c r="H1" s="52"/>
      <c r="I1" s="2"/>
      <c r="J1" s="3" t="s">
        <v>0</v>
      </c>
    </row>
    <row r="2" spans="1:10" ht="16.5">
      <c r="A2" s="52"/>
      <c r="B2" s="1"/>
      <c r="C2" s="6"/>
      <c r="D2" s="1"/>
      <c r="E2" s="1"/>
      <c r="F2" s="24"/>
      <c r="G2" s="52"/>
      <c r="H2" s="52"/>
      <c r="I2" s="2"/>
      <c r="J2" s="66"/>
    </row>
    <row r="3" spans="1:10" ht="39" customHeight="1">
      <c r="A3" s="102" t="s">
        <v>36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>
      <c r="A4" s="52"/>
      <c r="B4" s="1"/>
      <c r="C4" s="6"/>
      <c r="D4" s="8" t="s">
        <v>35</v>
      </c>
      <c r="E4" s="19">
        <v>44440</v>
      </c>
      <c r="F4" s="24"/>
      <c r="G4" s="64"/>
      <c r="H4" s="52"/>
      <c r="I4" s="1"/>
      <c r="J4" s="52"/>
    </row>
    <row r="5" spans="1:10" ht="16.5">
      <c r="A5" s="52"/>
      <c r="B5" s="1"/>
      <c r="C5" s="6"/>
      <c r="D5" s="1"/>
      <c r="E5" s="53"/>
      <c r="F5" s="24"/>
      <c r="G5" s="52"/>
      <c r="H5" s="52"/>
      <c r="I5" s="1"/>
      <c r="J5" s="52"/>
    </row>
    <row r="6" spans="1:10" ht="49.5">
      <c r="A6" s="12" t="s">
        <v>16</v>
      </c>
      <c r="B6" s="12" t="s">
        <v>1</v>
      </c>
      <c r="C6" s="12" t="s">
        <v>17</v>
      </c>
      <c r="D6" s="12" t="s">
        <v>18</v>
      </c>
      <c r="E6" s="12" t="s">
        <v>19</v>
      </c>
      <c r="F6" s="23" t="s">
        <v>20</v>
      </c>
      <c r="G6" s="12" t="s">
        <v>21</v>
      </c>
      <c r="H6" s="12" t="s">
        <v>22</v>
      </c>
      <c r="I6" s="13" t="s">
        <v>37</v>
      </c>
      <c r="J6" s="12" t="s">
        <v>38</v>
      </c>
    </row>
    <row r="7" spans="1:10" ht="33">
      <c r="A7" s="92">
        <v>5</v>
      </c>
      <c r="B7" s="85" t="s">
        <v>2</v>
      </c>
      <c r="C7" s="94" t="s">
        <v>103</v>
      </c>
      <c r="D7" s="85" t="s">
        <v>4</v>
      </c>
      <c r="E7" s="85" t="s">
        <v>105</v>
      </c>
      <c r="F7" s="92" t="s">
        <v>106</v>
      </c>
      <c r="G7" s="92">
        <v>124</v>
      </c>
      <c r="H7" s="92">
        <v>4.9000000000000004</v>
      </c>
      <c r="I7" s="90" t="s">
        <v>7</v>
      </c>
      <c r="J7" s="93">
        <v>44445</v>
      </c>
    </row>
    <row r="8" spans="1:10" ht="33">
      <c r="A8" s="32">
        <v>13</v>
      </c>
      <c r="B8" s="33" t="s">
        <v>2</v>
      </c>
      <c r="C8" s="33" t="s">
        <v>107</v>
      </c>
      <c r="D8" s="34" t="str">
        <f>VLOOKUP($G8,'[4]Кол-во'!$A$9:$F$223,3,TRUE)</f>
        <v>ВЛ-6(10) кВ на металлических и ж/б опорах</v>
      </c>
      <c r="E8" s="34" t="s">
        <v>108</v>
      </c>
      <c r="F8" s="32" t="s">
        <v>106</v>
      </c>
      <c r="G8" s="32">
        <v>124</v>
      </c>
      <c r="H8" s="32">
        <v>1.4</v>
      </c>
      <c r="I8" s="90" t="s">
        <v>7</v>
      </c>
      <c r="J8" s="93">
        <v>44445</v>
      </c>
    </row>
    <row r="9" spans="1:10" ht="16.5">
      <c r="A9" s="86">
        <v>35</v>
      </c>
      <c r="B9" s="88" t="s">
        <v>2</v>
      </c>
      <c r="C9" s="88" t="s">
        <v>11</v>
      </c>
      <c r="D9" s="89" t="s">
        <v>12</v>
      </c>
      <c r="E9" s="89" t="s">
        <v>99</v>
      </c>
      <c r="F9" s="86" t="s">
        <v>13</v>
      </c>
      <c r="G9" s="86">
        <v>129</v>
      </c>
      <c r="H9" s="86">
        <v>1.2</v>
      </c>
      <c r="I9" s="90" t="s">
        <v>7</v>
      </c>
      <c r="J9" s="91">
        <v>44468</v>
      </c>
    </row>
    <row r="10" spans="1:10" ht="16.5">
      <c r="A10" s="86">
        <v>41</v>
      </c>
      <c r="B10" s="88" t="s">
        <v>2</v>
      </c>
      <c r="C10" s="88" t="s">
        <v>11</v>
      </c>
      <c r="D10" s="89" t="s">
        <v>12</v>
      </c>
      <c r="E10" s="89" t="s">
        <v>102</v>
      </c>
      <c r="F10" s="86" t="s">
        <v>84</v>
      </c>
      <c r="G10" s="86">
        <v>129</v>
      </c>
      <c r="H10" s="86">
        <v>1.2</v>
      </c>
      <c r="I10" s="90" t="s">
        <v>7</v>
      </c>
      <c r="J10" s="91">
        <v>44468</v>
      </c>
    </row>
    <row r="11" spans="1:10" ht="16.5">
      <c r="A11" s="92">
        <v>43</v>
      </c>
      <c r="B11" s="85" t="s">
        <v>2</v>
      </c>
      <c r="C11" s="85" t="s">
        <v>11</v>
      </c>
      <c r="D11" s="85" t="s">
        <v>12</v>
      </c>
      <c r="E11" s="85" t="s">
        <v>102</v>
      </c>
      <c r="F11" s="92" t="s">
        <v>84</v>
      </c>
      <c r="G11" s="92">
        <v>129</v>
      </c>
      <c r="H11" s="92">
        <v>1.2</v>
      </c>
      <c r="I11" s="90" t="s">
        <v>7</v>
      </c>
      <c r="J11" s="91">
        <v>44468</v>
      </c>
    </row>
    <row r="12" spans="1:10" ht="16.5">
      <c r="A12" s="86">
        <v>45</v>
      </c>
      <c r="B12" s="87" t="s">
        <v>2</v>
      </c>
      <c r="C12" s="88" t="s">
        <v>11</v>
      </c>
      <c r="D12" s="89" t="s">
        <v>12</v>
      </c>
      <c r="E12" s="89" t="s">
        <v>98</v>
      </c>
      <c r="F12" s="86" t="s">
        <v>13</v>
      </c>
      <c r="G12" s="86">
        <v>129</v>
      </c>
      <c r="H12" s="86">
        <v>1.3</v>
      </c>
      <c r="I12" s="90" t="s">
        <v>7</v>
      </c>
      <c r="J12" s="91">
        <v>44468</v>
      </c>
    </row>
    <row r="13" spans="1:10" ht="16.5">
      <c r="A13" s="86">
        <v>47</v>
      </c>
      <c r="B13" s="88" t="s">
        <v>2</v>
      </c>
      <c r="C13" s="88" t="s">
        <v>11</v>
      </c>
      <c r="D13" s="89" t="s">
        <v>12</v>
      </c>
      <c r="E13" s="89" t="s">
        <v>98</v>
      </c>
      <c r="F13" s="86" t="s">
        <v>13</v>
      </c>
      <c r="G13" s="86">
        <v>129</v>
      </c>
      <c r="H13" s="86">
        <v>1.3</v>
      </c>
      <c r="I13" s="90" t="s">
        <v>7</v>
      </c>
      <c r="J13" s="91">
        <v>44468</v>
      </c>
    </row>
    <row r="14" spans="1:10" ht="16.5">
      <c r="A14" s="86">
        <v>59</v>
      </c>
      <c r="B14" s="87" t="s">
        <v>2</v>
      </c>
      <c r="C14" s="88" t="s">
        <v>11</v>
      </c>
      <c r="D14" s="89" t="s">
        <v>12</v>
      </c>
      <c r="E14" s="89" t="s">
        <v>97</v>
      </c>
      <c r="F14" s="86" t="s">
        <v>122</v>
      </c>
      <c r="G14" s="86">
        <v>129</v>
      </c>
      <c r="H14" s="86">
        <v>0.72</v>
      </c>
      <c r="I14" s="90" t="s">
        <v>7</v>
      </c>
      <c r="J14" s="91">
        <v>44468</v>
      </c>
    </row>
    <row r="15" spans="1:10" ht="33">
      <c r="A15" s="32">
        <v>121</v>
      </c>
      <c r="B15" s="33" t="s">
        <v>131</v>
      </c>
      <c r="C15" s="33" t="s">
        <v>131</v>
      </c>
      <c r="D15" s="34" t="str">
        <f>VLOOKUP($G15,'[4]Кол-во'!$A$9:$F$223,3,TRUE)</f>
        <v>Трансформатор силовой 6(10)\0,4 кВ 400 кВА</v>
      </c>
      <c r="E15" s="33"/>
      <c r="F15" s="32" t="s">
        <v>110</v>
      </c>
      <c r="G15" s="32">
        <v>105</v>
      </c>
      <c r="H15" s="32">
        <v>1</v>
      </c>
      <c r="I15" s="90" t="s">
        <v>7</v>
      </c>
      <c r="J15" s="93">
        <v>44453</v>
      </c>
    </row>
    <row r="16" spans="1:10" ht="33">
      <c r="A16" s="32">
        <v>122</v>
      </c>
      <c r="B16" s="33" t="s">
        <v>131</v>
      </c>
      <c r="C16" s="33" t="s">
        <v>131</v>
      </c>
      <c r="D16" s="34" t="str">
        <f>VLOOKUP($G16,'[4]Кол-во'!$A$9:$F$223,3,TRUE)</f>
        <v>Трансформатор силовой 6(10)\0,4 кВ 160 кВА</v>
      </c>
      <c r="E16" s="33"/>
      <c r="F16" s="32" t="s">
        <v>112</v>
      </c>
      <c r="G16" s="32">
        <v>103</v>
      </c>
      <c r="H16" s="32">
        <v>1</v>
      </c>
      <c r="I16" s="90" t="s">
        <v>7</v>
      </c>
      <c r="J16" s="93">
        <v>44453</v>
      </c>
    </row>
    <row r="17" spans="1:10" ht="16.5">
      <c r="A17" s="32">
        <v>123</v>
      </c>
      <c r="B17" s="33" t="s">
        <v>131</v>
      </c>
      <c r="C17" s="33" t="s">
        <v>131</v>
      </c>
      <c r="D17" s="34" t="str">
        <f>VLOOKUP($G17,'[4]Кол-во'!$A$9:$F$223,3,TRUE)</f>
        <v>Вводное устройство 6(10) кВ</v>
      </c>
      <c r="E17" s="33"/>
      <c r="F17" s="32"/>
      <c r="G17" s="32">
        <v>101</v>
      </c>
      <c r="H17" s="32">
        <v>1</v>
      </c>
      <c r="I17" s="90" t="s">
        <v>7</v>
      </c>
      <c r="J17" s="93">
        <v>44453</v>
      </c>
    </row>
    <row r="18" spans="1:10" ht="16.5">
      <c r="A18" s="32">
        <v>124</v>
      </c>
      <c r="B18" s="33" t="s">
        <v>131</v>
      </c>
      <c r="C18" s="33" t="s">
        <v>131</v>
      </c>
      <c r="D18" s="34" t="str">
        <f>VLOOKUP($G18,'[4]Кол-во'!$A$9:$F$223,3,TRUE)</f>
        <v>Распредустройство 0,4 кВ</v>
      </c>
      <c r="E18" s="33"/>
      <c r="F18" s="32"/>
      <c r="G18" s="32">
        <v>109</v>
      </c>
      <c r="H18" s="32">
        <v>1</v>
      </c>
      <c r="I18" s="90" t="s">
        <v>7</v>
      </c>
      <c r="J18" s="93">
        <v>44453</v>
      </c>
    </row>
    <row r="19" spans="1:10" ht="33">
      <c r="A19" s="32">
        <v>151</v>
      </c>
      <c r="B19" s="33" t="s">
        <v>124</v>
      </c>
      <c r="C19" s="33" t="s">
        <v>124</v>
      </c>
      <c r="D19" s="34" t="str">
        <f>VLOOKUP($G19,'[4]Кол-во'!$A$9:$F$223,3,TRUE)</f>
        <v>Трансформатор силовой 6(10)\0,4 кВ 400 кВА</v>
      </c>
      <c r="E19" s="33"/>
      <c r="F19" s="32" t="s">
        <v>110</v>
      </c>
      <c r="G19" s="32">
        <v>105</v>
      </c>
      <c r="H19" s="32">
        <v>1</v>
      </c>
      <c r="I19" s="90" t="s">
        <v>7</v>
      </c>
      <c r="J19" s="93">
        <v>44453</v>
      </c>
    </row>
    <row r="20" spans="1:10" ht="33">
      <c r="A20" s="32">
        <v>152</v>
      </c>
      <c r="B20" s="33" t="s">
        <v>124</v>
      </c>
      <c r="C20" s="33" t="s">
        <v>124</v>
      </c>
      <c r="D20" s="34" t="str">
        <f>VLOOKUP($G20,'[4]Кол-во'!$A$9:$F$223,3,TRUE)</f>
        <v>Трансформатор силовой 6(10)\0,4 кВ 250 кВА</v>
      </c>
      <c r="E20" s="33"/>
      <c r="F20" s="32" t="s">
        <v>142</v>
      </c>
      <c r="G20" s="32">
        <v>104</v>
      </c>
      <c r="H20" s="32">
        <v>1</v>
      </c>
      <c r="I20" s="90" t="s">
        <v>7</v>
      </c>
      <c r="J20" s="93">
        <v>44453</v>
      </c>
    </row>
    <row r="21" spans="1:10" ht="16.5">
      <c r="A21" s="32">
        <v>153</v>
      </c>
      <c r="B21" s="33" t="s">
        <v>124</v>
      </c>
      <c r="C21" s="33" t="s">
        <v>124</v>
      </c>
      <c r="D21" s="34" t="str">
        <f>VLOOKUP($G21,'[4]Кол-во'!$A$9:$F$223,3,TRUE)</f>
        <v>Вводное устройство 6(10) кВ</v>
      </c>
      <c r="E21" s="33"/>
      <c r="F21" s="32"/>
      <c r="G21" s="32">
        <v>101</v>
      </c>
      <c r="H21" s="32">
        <v>1</v>
      </c>
      <c r="I21" s="90" t="s">
        <v>7</v>
      </c>
      <c r="J21" s="93">
        <v>44453</v>
      </c>
    </row>
    <row r="22" spans="1:10" ht="16.5">
      <c r="A22" s="32">
        <v>154</v>
      </c>
      <c r="B22" s="33" t="s">
        <v>124</v>
      </c>
      <c r="C22" s="33" t="s">
        <v>124</v>
      </c>
      <c r="D22" s="34" t="str">
        <f>VLOOKUP($G22,'[4]Кол-во'!$A$9:$F$223,3,TRUE)</f>
        <v>Распредустройство 0,4 кВ</v>
      </c>
      <c r="E22" s="33"/>
      <c r="F22" s="32"/>
      <c r="G22" s="32">
        <v>109</v>
      </c>
      <c r="H22" s="32">
        <v>1</v>
      </c>
      <c r="I22" s="90" t="s">
        <v>7</v>
      </c>
      <c r="J22" s="93">
        <v>44453</v>
      </c>
    </row>
    <row r="23" spans="1:10" ht="16.5">
      <c r="A23" s="32">
        <v>162</v>
      </c>
      <c r="B23" s="33" t="s">
        <v>120</v>
      </c>
      <c r="C23" s="33" t="s">
        <v>120</v>
      </c>
      <c r="D23" s="34" t="str">
        <f>VLOOKUP($G23,'[4]Кол-во'!$A$9:$F$223,3,TRUE)</f>
        <v>Распредустройство 0,4 кВ</v>
      </c>
      <c r="E23" s="33"/>
      <c r="F23" s="32"/>
      <c r="G23" s="32">
        <v>109</v>
      </c>
      <c r="H23" s="32">
        <v>1</v>
      </c>
      <c r="I23" s="90" t="s">
        <v>7</v>
      </c>
      <c r="J23" s="93">
        <v>44444</v>
      </c>
    </row>
    <row r="24" spans="1:10" ht="16.5">
      <c r="A24" s="32">
        <v>195</v>
      </c>
      <c r="B24" s="33" t="s">
        <v>96</v>
      </c>
      <c r="C24" s="33" t="s">
        <v>96</v>
      </c>
      <c r="D24" s="34" t="str">
        <f>VLOOKUP($G24,'[4]Кол-во'!$A$9:$F$223,3,TRUE)</f>
        <v>Распредустройство 0,4 кВ</v>
      </c>
      <c r="E24" s="33"/>
      <c r="F24" s="32"/>
      <c r="G24" s="32">
        <v>109</v>
      </c>
      <c r="H24" s="32">
        <v>1</v>
      </c>
      <c r="I24" s="90" t="s">
        <v>7</v>
      </c>
      <c r="J24" s="93">
        <v>44444</v>
      </c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2021-02-01T06:33:55Z</dcterms:created>
  <dcterms:modified xsi:type="dcterms:W3CDTF">2021-12-30T02:47:01Z</dcterms:modified>
</cp:coreProperties>
</file>